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327"/>
  <workbookPr codeName="ThisWorkbook" defaultThemeVersion="166925"/>
  <mc:AlternateContent xmlns:mc="http://schemas.openxmlformats.org/markup-compatibility/2006">
    <mc:Choice Requires="x15">
      <x15ac:absPath xmlns:x15ac="http://schemas.microsoft.com/office/spreadsheetml/2010/11/ac" url="C:\Users\akamine\Desktop\"/>
    </mc:Choice>
  </mc:AlternateContent>
  <xr:revisionPtr revIDLastSave="0" documentId="13_ncr:1_{6363E142-6E7C-4A33-9FE6-5DC86E98E5AA}" xr6:coauthVersionLast="47" xr6:coauthVersionMax="47" xr10:uidLastSave="{00000000-0000-0000-0000-000000000000}"/>
  <bookViews>
    <workbookView xWindow="-120" yWindow="-120" windowWidth="29040" windowHeight="17640" xr2:uid="{D7587B8E-35D5-48EC-9CED-38E320CE9598}"/>
  </bookViews>
  <sheets>
    <sheet name="作成手順" sheetId="22" r:id="rId1"/>
    <sheet name="ワークシート　１" sheetId="8" r:id="rId2"/>
    <sheet name="ワークシート　２" sheetId="1" r:id="rId3"/>
    <sheet name="避難経路図" sheetId="17" r:id="rId4"/>
    <sheet name="別表(例)" sheetId="23" r:id="rId5"/>
    <sheet name="大規模" sheetId="4" r:id="rId6"/>
    <sheet name="別表(大)" sheetId="5" r:id="rId7"/>
    <sheet name="中規模" sheetId="9" r:id="rId8"/>
    <sheet name="別表(中)" sheetId="11" r:id="rId9"/>
    <sheet name="小規模 " sheetId="12" r:id="rId10"/>
    <sheet name="別表(小)" sheetId="13" r:id="rId11"/>
    <sheet name="共同住宅作成手順" sheetId="14" r:id="rId12"/>
    <sheet name="共同住宅ワークシート" sheetId="15" r:id="rId13"/>
    <sheet name="共同住宅" sheetId="16" r:id="rId14"/>
    <sheet name="Sheet7" sheetId="19" r:id="rId15"/>
    <sheet name="Sheet8" sheetId="20" r:id="rId16"/>
    <sheet name="Sheet9" sheetId="21" r:id="rId17"/>
    <sheet name="出力" sheetId="3" r:id="rId18"/>
    <sheet name="フローチャート" sheetId="2" r:id="rId19"/>
    <sheet name="大 (出力用)(自衛)" sheetId="6" r:id="rId20"/>
    <sheet name="大規模 (出力用) (防火)" sheetId="7" r:id="rId21"/>
    <sheet name="中規模 (出力用)" sheetId="10" r:id="rId22"/>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383" i="9" l="1"/>
  <c r="E383" i="9"/>
  <c r="M172" i="16"/>
  <c r="K154" i="16"/>
  <c r="R114" i="16"/>
  <c r="F114" i="16"/>
  <c r="V95" i="16"/>
  <c r="J57" i="16"/>
  <c r="J56" i="16"/>
  <c r="C51" i="16"/>
  <c r="W42" i="16"/>
  <c r="I40" i="16"/>
  <c r="L378" i="13"/>
  <c r="L379" i="13"/>
  <c r="L380" i="13"/>
  <c r="L381" i="13"/>
  <c r="I239" i="12"/>
  <c r="E239" i="12"/>
  <c r="B142" i="12"/>
  <c r="B137" i="12"/>
  <c r="B133" i="12"/>
  <c r="B126" i="12"/>
  <c r="F121" i="12"/>
  <c r="F119" i="12"/>
  <c r="F73" i="12"/>
  <c r="I72" i="12"/>
  <c r="C51" i="12"/>
  <c r="B45" i="12"/>
  <c r="G44" i="12"/>
  <c r="J199" i="12"/>
  <c r="G199" i="12"/>
  <c r="G151" i="12"/>
  <c r="G150" i="12"/>
  <c r="E65" i="12"/>
  <c r="E42" i="12"/>
  <c r="I39" i="12"/>
  <c r="E38" i="12"/>
  <c r="C119" i="9"/>
  <c r="C256" i="4"/>
  <c r="E72" i="9"/>
  <c r="J157" i="9"/>
  <c r="J329" i="10"/>
  <c r="G329" i="10"/>
  <c r="G272" i="10"/>
  <c r="G271" i="10"/>
  <c r="C239" i="10"/>
  <c r="C204" i="10"/>
  <c r="E132" i="10"/>
  <c r="C116" i="10"/>
  <c r="B84" i="10"/>
  <c r="F81" i="10"/>
  <c r="I74" i="10"/>
  <c r="E73" i="10"/>
  <c r="C35" i="10"/>
  <c r="C34" i="10"/>
  <c r="C33" i="10"/>
  <c r="C32" i="10"/>
  <c r="C31" i="10"/>
  <c r="J344" i="9"/>
  <c r="G344" i="9"/>
  <c r="G286" i="9"/>
  <c r="G285" i="9"/>
  <c r="C252" i="9"/>
  <c r="C218" i="9"/>
  <c r="E136" i="9"/>
  <c r="B83" i="9"/>
  <c r="F80" i="9"/>
  <c r="I73" i="9"/>
  <c r="C35" i="9"/>
  <c r="C34" i="9"/>
  <c r="C33" i="9"/>
  <c r="C32" i="9"/>
  <c r="C31" i="9"/>
  <c r="I587" i="5"/>
  <c r="E587" i="5"/>
  <c r="B935" i="5"/>
  <c r="H934" i="5"/>
  <c r="J338" i="4"/>
  <c r="G338" i="4"/>
  <c r="G288" i="4"/>
  <c r="G287" i="4"/>
  <c r="C219" i="4"/>
  <c r="F172" i="4"/>
  <c r="E152" i="4"/>
  <c r="C119" i="4"/>
  <c r="F93" i="4"/>
  <c r="E84" i="4"/>
  <c r="I85" i="4"/>
  <c r="C33" i="4"/>
  <c r="C34" i="4"/>
  <c r="C35" i="4"/>
  <c r="C32" i="4"/>
  <c r="C31" i="4"/>
  <c r="B96" i="4"/>
  <c r="D31" i="2"/>
  <c r="E17" i="2"/>
  <c r="J34" i="3"/>
  <c r="J9" i="3"/>
  <c r="B23" i="3"/>
  <c r="E24" i="2"/>
  <c r="D3" i="2"/>
  <c r="D6" i="2"/>
  <c r="J48" i="3" l="1"/>
  <c r="K48" i="3"/>
  <c r="L48" i="3"/>
  <c r="L23" i="3"/>
  <c r="K23" i="3"/>
  <c r="J23" i="3"/>
  <c r="B49" i="3"/>
  <c r="B48" i="3"/>
  <c r="D66" i="2" s="1"/>
  <c r="B26" i="3"/>
  <c r="E25" i="3"/>
  <c r="C25" i="3"/>
  <c r="B24" i="3"/>
  <c r="D26" i="2" l="1"/>
  <c r="E36" i="2"/>
  <c r="E63" i="12" s="1"/>
  <c r="E472" i="11"/>
  <c r="E472" i="5"/>
  <c r="A428" i="11"/>
  <c r="D233" i="10"/>
  <c r="E517" i="5"/>
  <c r="E427" i="11"/>
  <c r="A428" i="5"/>
  <c r="D250" i="4"/>
  <c r="C272" i="4" s="1"/>
  <c r="E517" i="11"/>
  <c r="D245" i="9"/>
  <c r="C259" i="9" s="1"/>
  <c r="E427" i="5"/>
  <c r="D22" i="2"/>
  <c r="C28" i="2"/>
  <c r="D62" i="2"/>
  <c r="G66" i="2"/>
  <c r="E68" i="2"/>
  <c r="C68" i="2"/>
  <c r="E53" i="2"/>
  <c r="C53" i="2"/>
  <c r="E20" i="2"/>
  <c r="E42" i="2"/>
  <c r="G28" i="2"/>
  <c r="C11" i="2"/>
  <c r="F12" i="2"/>
  <c r="C8" i="2"/>
  <c r="C13" i="2"/>
  <c r="C205" i="10" l="1"/>
  <c r="C260" i="4"/>
  <c r="C131" i="4"/>
  <c r="C115" i="10"/>
  <c r="E151" i="4"/>
  <c r="C219" i="9"/>
  <c r="E135" i="9"/>
  <c r="C118" i="4"/>
  <c r="E131" i="10"/>
  <c r="C118" i="9"/>
  <c r="B117" i="12"/>
  <c r="E64" i="12"/>
  <c r="C50" i="12"/>
  <c r="C220" i="4"/>
  <c r="C256" i="9"/>
  <c r="C243" i="10"/>
  <c r="B74" i="12"/>
  <c r="C269" i="9"/>
  <c r="C254" i="9"/>
  <c r="C264" i="9"/>
  <c r="C268" i="9"/>
  <c r="C250" i="9"/>
  <c r="C263" i="9"/>
  <c r="C273" i="9"/>
  <c r="D249" i="9"/>
  <c r="C272" i="9"/>
  <c r="D248" i="9"/>
  <c r="C253" i="9"/>
  <c r="C251" i="9"/>
  <c r="C258" i="9"/>
  <c r="C259" i="10"/>
  <c r="C249" i="10"/>
  <c r="C240" i="10"/>
  <c r="D235" i="10"/>
  <c r="C258" i="10"/>
  <c r="C246" i="10"/>
  <c r="C255" i="10"/>
  <c r="C245" i="10"/>
  <c r="C237" i="10"/>
  <c r="C254" i="10"/>
  <c r="C241" i="10"/>
  <c r="D236" i="10"/>
  <c r="C238" i="10"/>
  <c r="C250" i="10"/>
  <c r="B78" i="12"/>
  <c r="K105" i="12"/>
  <c r="E61" i="12"/>
  <c r="C164" i="9"/>
  <c r="G105" i="12"/>
  <c r="K231" i="9"/>
  <c r="B163" i="9"/>
  <c r="E128" i="10"/>
  <c r="C105" i="12"/>
  <c r="C169" i="4"/>
  <c r="G231" i="9"/>
  <c r="C231" i="9"/>
  <c r="E132" i="9"/>
  <c r="E70" i="2"/>
  <c r="G58" i="1" s="1"/>
  <c r="C107" i="12"/>
  <c r="C167" i="9"/>
  <c r="K106" i="12"/>
  <c r="C233" i="9"/>
  <c r="B166" i="9"/>
  <c r="C142" i="9"/>
  <c r="G106" i="12"/>
  <c r="C217" i="9"/>
  <c r="K233" i="9"/>
  <c r="G233" i="9"/>
  <c r="C232" i="9"/>
  <c r="B141" i="9"/>
  <c r="C146" i="9"/>
  <c r="G107" i="12"/>
  <c r="C106" i="12"/>
  <c r="K232" i="9"/>
  <c r="G232" i="9"/>
  <c r="B216" i="9"/>
  <c r="C139" i="10"/>
  <c r="B79" i="12"/>
  <c r="K107" i="12"/>
  <c r="E134" i="9"/>
  <c r="C254" i="4"/>
  <c r="D253" i="4"/>
  <c r="C275" i="4"/>
  <c r="C266" i="4"/>
  <c r="C274" i="4"/>
  <c r="C267" i="4"/>
  <c r="C262" i="4"/>
  <c r="C271" i="4"/>
  <c r="C263" i="4"/>
  <c r="C258" i="4"/>
  <c r="C257" i="4"/>
  <c r="D252" i="4"/>
  <c r="C255" i="4"/>
  <c r="E148" i="4"/>
  <c r="K234" i="4"/>
  <c r="G234" i="4"/>
  <c r="C234" i="4"/>
  <c r="E55" i="2"/>
  <c r="G57" i="1" s="1"/>
  <c r="E64" i="2"/>
  <c r="C64" i="2"/>
  <c r="D51" i="2"/>
  <c r="D41" i="2"/>
  <c r="E44" i="2"/>
  <c r="D57" i="1" s="1"/>
</calcChain>
</file>

<file path=xl/sharedStrings.xml><?xml version="1.0" encoding="utf-8"?>
<sst xmlns="http://schemas.openxmlformats.org/spreadsheetml/2006/main" count="4323" uniqueCount="1764">
  <si>
    <t>建物情報</t>
    <rPh sb="0" eb="2">
      <t>タテモノ</t>
    </rPh>
    <rPh sb="2" eb="4">
      <t>ジョウホウ</t>
    </rPh>
    <phoneticPr fontId="1"/>
  </si>
  <si>
    <t>建物の管理権原者は単一ですか？複数ですか？</t>
    <rPh sb="0" eb="2">
      <t>タテモノ</t>
    </rPh>
    <rPh sb="3" eb="8">
      <t>カンリケンゲンシャ</t>
    </rPh>
    <rPh sb="9" eb="11">
      <t>タンイツ</t>
    </rPh>
    <rPh sb="15" eb="17">
      <t>フクスウ</t>
    </rPh>
    <phoneticPr fontId="1"/>
  </si>
  <si>
    <t>単一</t>
    <rPh sb="0" eb="2">
      <t>タンイツ</t>
    </rPh>
    <phoneticPr fontId="1"/>
  </si>
  <si>
    <t>複数</t>
    <rPh sb="0" eb="2">
      <t>フクスウ</t>
    </rPh>
    <phoneticPr fontId="1"/>
  </si>
  <si>
    <t>(１)項　劇場、映画館、集会場　等</t>
    <rPh sb="3" eb="4">
      <t>コウ</t>
    </rPh>
    <rPh sb="5" eb="7">
      <t>ゲキジョウ</t>
    </rPh>
    <rPh sb="8" eb="11">
      <t>エイガカン</t>
    </rPh>
    <rPh sb="12" eb="15">
      <t>シュウカイジョウ</t>
    </rPh>
    <rPh sb="16" eb="17">
      <t>トウ</t>
    </rPh>
    <phoneticPr fontId="1"/>
  </si>
  <si>
    <t>(２)項　風俗営業、遊技場、カラオケボックス　等</t>
    <rPh sb="3" eb="4">
      <t>コウ</t>
    </rPh>
    <rPh sb="5" eb="7">
      <t>フウゾク</t>
    </rPh>
    <rPh sb="7" eb="9">
      <t>エイギョウ</t>
    </rPh>
    <rPh sb="10" eb="13">
      <t>ユウギジョウ</t>
    </rPh>
    <rPh sb="23" eb="24">
      <t>トウ</t>
    </rPh>
    <phoneticPr fontId="1"/>
  </si>
  <si>
    <t>(３)項　飲食店</t>
    <rPh sb="3" eb="4">
      <t>コウ</t>
    </rPh>
    <rPh sb="5" eb="8">
      <t>インショクテン</t>
    </rPh>
    <phoneticPr fontId="1"/>
  </si>
  <si>
    <t>(４)項　百貨店、マーケット、物品販売業の店舗　等</t>
    <rPh sb="3" eb="4">
      <t>コウ</t>
    </rPh>
    <rPh sb="5" eb="8">
      <t>ヒャッカテン</t>
    </rPh>
    <rPh sb="15" eb="17">
      <t>ブッピン</t>
    </rPh>
    <rPh sb="17" eb="20">
      <t>ハンバイギョウ</t>
    </rPh>
    <rPh sb="21" eb="23">
      <t>テンポ</t>
    </rPh>
    <rPh sb="24" eb="25">
      <t>トウ</t>
    </rPh>
    <phoneticPr fontId="1"/>
  </si>
  <si>
    <t>(５)項イ　旅館、ホテル、宿泊所　等</t>
    <rPh sb="3" eb="4">
      <t>コウ</t>
    </rPh>
    <phoneticPr fontId="1"/>
  </si>
  <si>
    <t>(５)項ロ　共同住宅</t>
    <rPh sb="3" eb="4">
      <t>コウ</t>
    </rPh>
    <rPh sb="6" eb="10">
      <t>キョウドウジュウタク</t>
    </rPh>
    <phoneticPr fontId="1"/>
  </si>
  <si>
    <t>(６)項ロ　介護老人保護施設、有料老人ホーム、障がい者支援施設　等</t>
    <rPh sb="3" eb="4">
      <t>コウ</t>
    </rPh>
    <rPh sb="32" eb="33">
      <t>トウ</t>
    </rPh>
    <phoneticPr fontId="1"/>
  </si>
  <si>
    <t>(６)項　病院、診療所、老人デイサービス、幼稚園、　福祉施設　等</t>
    <rPh sb="3" eb="4">
      <t>コウ</t>
    </rPh>
    <rPh sb="5" eb="7">
      <t>ビョウイン</t>
    </rPh>
    <rPh sb="8" eb="11">
      <t>シンリョウジョ</t>
    </rPh>
    <rPh sb="12" eb="14">
      <t>ロウジン</t>
    </rPh>
    <rPh sb="21" eb="24">
      <t>ヨウチエン</t>
    </rPh>
    <rPh sb="26" eb="28">
      <t>フクシ</t>
    </rPh>
    <rPh sb="28" eb="30">
      <t>シセツ</t>
    </rPh>
    <rPh sb="31" eb="32">
      <t>トウ</t>
    </rPh>
    <phoneticPr fontId="1"/>
  </si>
  <si>
    <t>(７)項　学校</t>
    <rPh sb="3" eb="4">
      <t>コウ</t>
    </rPh>
    <rPh sb="5" eb="7">
      <t>ガッコウ</t>
    </rPh>
    <phoneticPr fontId="1"/>
  </si>
  <si>
    <t>(８)項　図書館、博物館、美術館　等</t>
    <rPh sb="3" eb="4">
      <t>コウ</t>
    </rPh>
    <rPh sb="5" eb="8">
      <t>トショカン</t>
    </rPh>
    <rPh sb="9" eb="12">
      <t>ハクブツカン</t>
    </rPh>
    <rPh sb="13" eb="16">
      <t>ビジュツカン</t>
    </rPh>
    <rPh sb="17" eb="18">
      <t>トウ</t>
    </rPh>
    <phoneticPr fontId="1"/>
  </si>
  <si>
    <t>(９)項イ　公衆浴場のうち、蒸気浴場　等</t>
    <rPh sb="3" eb="4">
      <t>コウ</t>
    </rPh>
    <rPh sb="6" eb="8">
      <t>コウシュウ</t>
    </rPh>
    <rPh sb="8" eb="10">
      <t>ヨクジョウ</t>
    </rPh>
    <rPh sb="14" eb="16">
      <t>ジョウキ</t>
    </rPh>
    <rPh sb="16" eb="18">
      <t>ヨクジョウ</t>
    </rPh>
    <rPh sb="19" eb="20">
      <t>トウ</t>
    </rPh>
    <phoneticPr fontId="1"/>
  </si>
  <si>
    <t>(９)項ロ　(９)項イ以外の公衆浴場、銭湯　等</t>
    <rPh sb="3" eb="4">
      <t>コウ</t>
    </rPh>
    <rPh sb="9" eb="10">
      <t>コウ</t>
    </rPh>
    <rPh sb="11" eb="13">
      <t>イガイ</t>
    </rPh>
    <rPh sb="14" eb="16">
      <t>コウシュウ</t>
    </rPh>
    <rPh sb="16" eb="18">
      <t>ヨクジョウ</t>
    </rPh>
    <rPh sb="19" eb="21">
      <t>セントウ</t>
    </rPh>
    <rPh sb="22" eb="23">
      <t>トウ</t>
    </rPh>
    <phoneticPr fontId="1"/>
  </si>
  <si>
    <t>(１０)項　車両の停車場又は船舶若しくは航空機の発着場</t>
    <rPh sb="4" eb="5">
      <t>コウ</t>
    </rPh>
    <rPh sb="6" eb="8">
      <t>シャリョウ</t>
    </rPh>
    <rPh sb="9" eb="12">
      <t>テイシャジョウ</t>
    </rPh>
    <rPh sb="12" eb="13">
      <t>マタ</t>
    </rPh>
    <rPh sb="14" eb="16">
      <t>センパク</t>
    </rPh>
    <rPh sb="16" eb="17">
      <t>モ</t>
    </rPh>
    <rPh sb="20" eb="23">
      <t>コウクウキ</t>
    </rPh>
    <rPh sb="24" eb="27">
      <t>ハッチャクジョウ</t>
    </rPh>
    <phoneticPr fontId="1"/>
  </si>
  <si>
    <t>(１１)項　神社、寺院、教会　等</t>
    <rPh sb="4" eb="5">
      <t>コウ</t>
    </rPh>
    <rPh sb="6" eb="8">
      <t>ジンジャ</t>
    </rPh>
    <rPh sb="9" eb="11">
      <t>テライン</t>
    </rPh>
    <rPh sb="12" eb="14">
      <t>キョウカイ</t>
    </rPh>
    <rPh sb="15" eb="16">
      <t>トウ</t>
    </rPh>
    <phoneticPr fontId="1"/>
  </si>
  <si>
    <t>(１２)項　工場、作業場、映画スタジオ又はテレビスタジオ</t>
    <rPh sb="4" eb="5">
      <t>コウ</t>
    </rPh>
    <rPh sb="6" eb="8">
      <t>コウジョウ</t>
    </rPh>
    <rPh sb="9" eb="12">
      <t>サギョウバ</t>
    </rPh>
    <rPh sb="13" eb="15">
      <t>エイガ</t>
    </rPh>
    <rPh sb="19" eb="20">
      <t>マタ</t>
    </rPh>
    <phoneticPr fontId="1"/>
  </si>
  <si>
    <t>(１３)項　自動車車庫又は駐車場、飛行機格納庫　等</t>
    <rPh sb="4" eb="5">
      <t>コウ</t>
    </rPh>
    <rPh sb="6" eb="9">
      <t>ジドウシャ</t>
    </rPh>
    <rPh sb="9" eb="11">
      <t>シャコ</t>
    </rPh>
    <rPh sb="11" eb="12">
      <t>マタ</t>
    </rPh>
    <rPh sb="13" eb="16">
      <t>チュウシャジョウ</t>
    </rPh>
    <rPh sb="17" eb="20">
      <t>ヒコウキ</t>
    </rPh>
    <rPh sb="20" eb="23">
      <t>カクノウコ</t>
    </rPh>
    <rPh sb="24" eb="25">
      <t>トウ</t>
    </rPh>
    <phoneticPr fontId="1"/>
  </si>
  <si>
    <t>(１４)項　倉庫</t>
    <rPh sb="4" eb="5">
      <t>コウ</t>
    </rPh>
    <rPh sb="6" eb="8">
      <t>ソウコ</t>
    </rPh>
    <phoneticPr fontId="1"/>
  </si>
  <si>
    <t>(１５)項　前各項に該当しない事業所、事務所　等</t>
    <rPh sb="4" eb="5">
      <t>コウ</t>
    </rPh>
    <rPh sb="6" eb="7">
      <t>ゼン</t>
    </rPh>
    <rPh sb="7" eb="9">
      <t>カクコウ</t>
    </rPh>
    <rPh sb="10" eb="12">
      <t>ガイトウ</t>
    </rPh>
    <rPh sb="15" eb="18">
      <t>ジギョウショ</t>
    </rPh>
    <rPh sb="19" eb="21">
      <t>ジム</t>
    </rPh>
    <rPh sb="21" eb="22">
      <t>ショ</t>
    </rPh>
    <rPh sb="23" eb="24">
      <t>トウ</t>
    </rPh>
    <phoneticPr fontId="1"/>
  </si>
  <si>
    <t>(１６の２)項　地下街</t>
    <rPh sb="6" eb="7">
      <t>コウ</t>
    </rPh>
    <rPh sb="8" eb="11">
      <t>チカガイ</t>
    </rPh>
    <phoneticPr fontId="1"/>
  </si>
  <si>
    <t>(１７)項　文化財保護法の規定によって重要美術品として認定された建造物</t>
    <rPh sb="4" eb="5">
      <t>コウ</t>
    </rPh>
    <rPh sb="6" eb="9">
      <t>ブンカザイ</t>
    </rPh>
    <rPh sb="9" eb="12">
      <t>ホゴホウ</t>
    </rPh>
    <rPh sb="13" eb="15">
      <t>キテイ</t>
    </rPh>
    <rPh sb="19" eb="24">
      <t>ジュウヨウビジュツヒン</t>
    </rPh>
    <rPh sb="27" eb="29">
      <t>ニンテイ</t>
    </rPh>
    <rPh sb="32" eb="35">
      <t>ケンゾウブツ</t>
    </rPh>
    <phoneticPr fontId="1"/>
  </si>
  <si>
    <t>建物全体の延べ面積</t>
    <rPh sb="0" eb="2">
      <t>タテモノ</t>
    </rPh>
    <rPh sb="2" eb="4">
      <t>ゼンタイ</t>
    </rPh>
    <rPh sb="5" eb="6">
      <t>ノ</t>
    </rPh>
    <rPh sb="7" eb="9">
      <t>メンセキ</t>
    </rPh>
    <phoneticPr fontId="1"/>
  </si>
  <si>
    <t>建物全体の階数</t>
    <rPh sb="0" eb="2">
      <t>タテモノ</t>
    </rPh>
    <rPh sb="2" eb="4">
      <t>ゼンタイ</t>
    </rPh>
    <rPh sb="5" eb="7">
      <t>カイスウ</t>
    </rPh>
    <phoneticPr fontId="1"/>
  </si>
  <si>
    <t>あなたのテナントの用途にチェックをいれてください。</t>
    <rPh sb="9" eb="11">
      <t>ヨウト</t>
    </rPh>
    <phoneticPr fontId="1"/>
  </si>
  <si>
    <t>テナントが占有する部分の床面積</t>
    <rPh sb="5" eb="7">
      <t>センユウ</t>
    </rPh>
    <rPh sb="9" eb="11">
      <t>ブブン</t>
    </rPh>
    <rPh sb="12" eb="15">
      <t>ユカメンセキ</t>
    </rPh>
    <phoneticPr fontId="1"/>
  </si>
  <si>
    <t>建物全体の収容人数を教えてください。</t>
    <rPh sb="0" eb="2">
      <t>タテモノ</t>
    </rPh>
    <rPh sb="2" eb="4">
      <t>ゼンタイ</t>
    </rPh>
    <rPh sb="5" eb="7">
      <t>シュウヨウ</t>
    </rPh>
    <rPh sb="7" eb="9">
      <t>ニンズウ</t>
    </rPh>
    <rPh sb="10" eb="11">
      <t>オシ</t>
    </rPh>
    <phoneticPr fontId="1"/>
  </si>
  <si>
    <t>階段の数</t>
    <rPh sb="0" eb="2">
      <t>カイダン</t>
    </rPh>
    <rPh sb="3" eb="4">
      <t>カズ</t>
    </rPh>
    <phoneticPr fontId="1"/>
  </si>
  <si>
    <t>テナントの収容人数</t>
    <rPh sb="5" eb="9">
      <t>シュウヨウニンズウ</t>
    </rPh>
    <phoneticPr fontId="1"/>
  </si>
  <si>
    <t>㎡</t>
    <phoneticPr fontId="1"/>
  </si>
  <si>
    <t>人</t>
    <rPh sb="0" eb="1">
      <t>ニン</t>
    </rPh>
    <phoneticPr fontId="1"/>
  </si>
  <si>
    <t>階</t>
    <rPh sb="0" eb="1">
      <t>カイ</t>
    </rPh>
    <phoneticPr fontId="1"/>
  </si>
  <si>
    <t>屋内階段</t>
    <rPh sb="0" eb="2">
      <t>オクナイ</t>
    </rPh>
    <rPh sb="2" eb="4">
      <t>カイダン</t>
    </rPh>
    <phoneticPr fontId="1"/>
  </si>
  <si>
    <t>屋外階段</t>
    <rPh sb="0" eb="2">
      <t>オクガイ</t>
    </rPh>
    <rPh sb="2" eb="4">
      <t>カイダン</t>
    </rPh>
    <phoneticPr fontId="1"/>
  </si>
  <si>
    <t>建物に入居しているテナント全ての用途に</t>
    <rPh sb="0" eb="2">
      <t>タテモノ</t>
    </rPh>
    <rPh sb="3" eb="5">
      <t>ニュウキョ</t>
    </rPh>
    <rPh sb="13" eb="14">
      <t>スベ</t>
    </rPh>
    <rPh sb="16" eb="18">
      <t>ヨウト</t>
    </rPh>
    <phoneticPr fontId="1"/>
  </si>
  <si>
    <t>チェックをいれてください。</t>
    <phoneticPr fontId="1"/>
  </si>
  <si>
    <t>どの部分の消防計画を作成しますか？</t>
    <rPh sb="2" eb="4">
      <t>ブブン</t>
    </rPh>
    <rPh sb="5" eb="7">
      <t>ショウボウ</t>
    </rPh>
    <rPh sb="7" eb="9">
      <t>ケイカク</t>
    </rPh>
    <rPh sb="10" eb="12">
      <t>サクセイ</t>
    </rPh>
    <phoneticPr fontId="1"/>
  </si>
  <si>
    <t>建物全体</t>
    <rPh sb="0" eb="2">
      <t>タテモノ</t>
    </rPh>
    <rPh sb="2" eb="4">
      <t>ゼンタイ</t>
    </rPh>
    <phoneticPr fontId="1"/>
  </si>
  <si>
    <t>テナント</t>
    <phoneticPr fontId="1"/>
  </si>
  <si>
    <t>共同住宅</t>
    <rPh sb="0" eb="2">
      <t>キョウドウ</t>
    </rPh>
    <rPh sb="2" eb="4">
      <t>ジュウタク</t>
    </rPh>
    <phoneticPr fontId="1"/>
  </si>
  <si>
    <t>社会福祉施設</t>
    <rPh sb="0" eb="2">
      <t>シャカイ</t>
    </rPh>
    <rPh sb="2" eb="4">
      <t>フクシ</t>
    </rPh>
    <rPh sb="4" eb="6">
      <t>シセツ</t>
    </rPh>
    <phoneticPr fontId="1"/>
  </si>
  <si>
    <t>（特別）養護老人ホーム、軽費老人ホーム、介護老人保護施設、</t>
    <phoneticPr fontId="1"/>
  </si>
  <si>
    <t>有料老人ホーム、救護施設、乳児院、障がい児入所施設、障がい者支援施設</t>
    <phoneticPr fontId="1"/>
  </si>
  <si>
    <t>(チェックは１つのみ)</t>
    <phoneticPr fontId="1"/>
  </si>
  <si>
    <r>
      <t>※</t>
    </r>
    <r>
      <rPr>
        <sz val="11"/>
        <color rgb="FF000000"/>
        <rFont val="游ゴシック"/>
        <family val="3"/>
        <charset val="128"/>
      </rPr>
      <t>　消防法上の用途が</t>
    </r>
    <r>
      <rPr>
        <u/>
        <sz val="11"/>
        <color rgb="FF000000"/>
        <rFont val="游ゴシック"/>
        <family val="3"/>
        <charset val="128"/>
      </rPr>
      <t>（６）項ロ</t>
    </r>
    <r>
      <rPr>
        <sz val="11"/>
        <color rgb="FF000000"/>
        <rFont val="游ゴシック"/>
        <family val="3"/>
        <charset val="128"/>
      </rPr>
      <t>に該当する次の施設をいう。</t>
    </r>
  </si>
  <si>
    <t>地下</t>
    <rPh sb="0" eb="2">
      <t>チカ</t>
    </rPh>
    <phoneticPr fontId="1"/>
  </si>
  <si>
    <t>防災対象物点検が必要ですか？</t>
    <rPh sb="0" eb="2">
      <t>ボウサイ</t>
    </rPh>
    <rPh sb="2" eb="5">
      <t>タイショウブツ</t>
    </rPh>
    <rPh sb="5" eb="7">
      <t>テンケン</t>
    </rPh>
    <rPh sb="8" eb="10">
      <t>ヒツヨウ</t>
    </rPh>
    <phoneticPr fontId="1"/>
  </si>
  <si>
    <t>(わからない場合はチェックなし)</t>
    <phoneticPr fontId="1"/>
  </si>
  <si>
    <t>防火対象物点検が必要ですか？</t>
    <rPh sb="0" eb="2">
      <t>ボウカ</t>
    </rPh>
    <rPh sb="2" eb="5">
      <t>タイショウブツ</t>
    </rPh>
    <rPh sb="5" eb="7">
      <t>テンケン</t>
    </rPh>
    <rPh sb="8" eb="10">
      <t>ヒツヨウ</t>
    </rPh>
    <phoneticPr fontId="1"/>
  </si>
  <si>
    <t>必要あり</t>
    <rPh sb="0" eb="2">
      <t>ヒツヨウ</t>
    </rPh>
    <phoneticPr fontId="1"/>
  </si>
  <si>
    <t>赤字の用途が、地階または３階以上にありますか？</t>
    <rPh sb="0" eb="2">
      <t>アカジ</t>
    </rPh>
    <rPh sb="3" eb="5">
      <t>ヨウト</t>
    </rPh>
    <rPh sb="7" eb="9">
      <t>チカイ</t>
    </rPh>
    <rPh sb="13" eb="14">
      <t>カイ</t>
    </rPh>
    <rPh sb="14" eb="16">
      <t>イジョウ</t>
    </rPh>
    <phoneticPr fontId="1"/>
  </si>
  <si>
    <t>ある</t>
    <phoneticPr fontId="1"/>
  </si>
  <si>
    <t>防災センターはありますか？</t>
    <rPh sb="0" eb="2">
      <t>ボウサイ</t>
    </rPh>
    <phoneticPr fontId="1"/>
  </si>
  <si>
    <t>あり</t>
    <phoneticPr fontId="1"/>
  </si>
  <si>
    <t>統括防火管理が必要ですか？</t>
    <rPh sb="0" eb="6">
      <t>トウカツボウカカンリ</t>
    </rPh>
    <rPh sb="7" eb="9">
      <t>ヒツヨウ</t>
    </rPh>
    <phoneticPr fontId="1"/>
  </si>
  <si>
    <t>消防計画作成チェック表（大規模用）</t>
    <rPh sb="0" eb="4">
      <t>ショウボウケイカク</t>
    </rPh>
    <rPh sb="4" eb="6">
      <t>サクセイ</t>
    </rPh>
    <rPh sb="10" eb="11">
      <t>ヒョウ</t>
    </rPh>
    <rPh sb="12" eb="15">
      <t>ダイキボ</t>
    </rPh>
    <rPh sb="15" eb="16">
      <t>ヨウ</t>
    </rPh>
    <phoneticPr fontId="1"/>
  </si>
  <si>
    <t>Ⅰ　総則</t>
    <rPh sb="2" eb="4">
      <t>ソウソク</t>
    </rPh>
    <phoneticPr fontId="1"/>
  </si>
  <si>
    <t>作成チェック</t>
    <rPh sb="0" eb="2">
      <t>サクセイ</t>
    </rPh>
    <phoneticPr fontId="1"/>
  </si>
  <si>
    <t>該当確認</t>
    <rPh sb="0" eb="2">
      <t>ガイトウ</t>
    </rPh>
    <rPh sb="2" eb="4">
      <t>カクニン</t>
    </rPh>
    <phoneticPr fontId="1"/>
  </si>
  <si>
    <t>法令根拠</t>
    <rPh sb="0" eb="2">
      <t>ホウレイ</t>
    </rPh>
    <rPh sb="2" eb="4">
      <t>コンキョ</t>
    </rPh>
    <phoneticPr fontId="1"/>
  </si>
  <si>
    <t>作成する内容</t>
    <rPh sb="0" eb="2">
      <t>サクセイ</t>
    </rPh>
    <rPh sb="4" eb="6">
      <t>ナイヨウ</t>
    </rPh>
    <phoneticPr fontId="1"/>
  </si>
  <si>
    <t>第２　管理権原者の責任及び防火・防災管理者の業務</t>
    <phoneticPr fontId="1"/>
  </si>
  <si>
    <t>１　管理権原者の責任</t>
  </si>
  <si>
    <t>１　管理権原者の責任</t>
    <phoneticPr fontId="1"/>
  </si>
  <si>
    <t>２　資格管理</t>
    <phoneticPr fontId="1"/>
  </si>
  <si>
    <t>３　自衛消防組織の設置と管理権原者等の責務
（▲自衛消防組織の設置が必要な場合）</t>
    <phoneticPr fontId="1"/>
  </si>
  <si>
    <t>４　防火・防災管理委員会　（▲防火・防災管理委員会を設置する場合）</t>
    <phoneticPr fontId="1"/>
  </si>
  <si>
    <t>５　防火・防災管理者の業務</t>
    <phoneticPr fontId="1"/>
  </si>
  <si>
    <t>Ⅱ　予防管理業務</t>
    <rPh sb="2" eb="8">
      <t>ヨボウカンリギョウム</t>
    </rPh>
    <phoneticPr fontId="1"/>
  </si>
  <si>
    <t>第１　火災予防上の点検・検査</t>
  </si>
  <si>
    <t>第１　火災予防上の点検・検査</t>
    <phoneticPr fontId="1"/>
  </si>
  <si>
    <t>１　予防管理組織</t>
  </si>
  <si>
    <t>１　予防管理組織</t>
    <phoneticPr fontId="1"/>
  </si>
  <si>
    <t>２　日常の火災予防</t>
    <phoneticPr fontId="1"/>
  </si>
  <si>
    <t>３　防災管理及び消防用設備等の点検・検査</t>
  </si>
  <si>
    <t>３　防災管理及び消防用設備等の点検・検査</t>
    <phoneticPr fontId="1"/>
  </si>
  <si>
    <t>４　報告等</t>
    <phoneticPr fontId="1"/>
  </si>
  <si>
    <t>第２　災害を予防するために守るべき事項</t>
    <phoneticPr fontId="1"/>
  </si>
  <si>
    <t>１　従業員が守るべき事項
（避難施設等の管理、火気管理、放火防止対策）</t>
    <phoneticPr fontId="1"/>
  </si>
  <si>
    <t>２　防火・防災管理者等が守るべき事項
（収容人員の管理、工事中の安全対策の樹立、火気の使用制限等）</t>
    <phoneticPr fontId="1"/>
  </si>
  <si>
    <t>第３　防火・防災教育</t>
    <phoneticPr fontId="1"/>
  </si>
  <si>
    <t>１　防火・防災教育の実施時期等</t>
    <phoneticPr fontId="1"/>
  </si>
  <si>
    <t>２　自衛消防隊員等の育成</t>
    <phoneticPr fontId="1"/>
  </si>
  <si>
    <t>第４　消防機関との連絡等</t>
    <phoneticPr fontId="1"/>
  </si>
  <si>
    <t>１　消防機関へ連絡等する事項</t>
    <phoneticPr fontId="1"/>
  </si>
  <si>
    <t>２　防火管理維持台帳の作成、整備及び保管</t>
    <phoneticPr fontId="1"/>
  </si>
  <si>
    <t>Ⅲ　自衛消防業務</t>
    <phoneticPr fontId="1"/>
  </si>
  <si>
    <t>１　訓練の実施時期等</t>
    <phoneticPr fontId="1"/>
  </si>
  <si>
    <t>２　訓練時の安全対策</t>
    <phoneticPr fontId="1"/>
  </si>
  <si>
    <t>３　訓練の実施結果</t>
    <phoneticPr fontId="1"/>
  </si>
  <si>
    <t>Ⅳ　震災対策</t>
    <phoneticPr fontId="1"/>
  </si>
  <si>
    <t>第１　震災に備えての事前計画</t>
    <phoneticPr fontId="1"/>
  </si>
  <si>
    <t>第２　震災時の活動計画</t>
    <phoneticPr fontId="1"/>
  </si>
  <si>
    <t>第３　施設再開までの復旧計画</t>
    <phoneticPr fontId="1"/>
  </si>
  <si>
    <t>Ⅴ　その他の災害対策</t>
    <phoneticPr fontId="1"/>
  </si>
  <si>
    <t>第１　大規模テロ等に伴う災害発生時の自衛消防対策</t>
    <phoneticPr fontId="1"/>
  </si>
  <si>
    <t>第２　大雨・強風等に係る自衛消防対策</t>
    <phoneticPr fontId="1"/>
  </si>
  <si>
    <t>第３　受傷事故等の自衛消防対策</t>
    <phoneticPr fontId="1"/>
  </si>
  <si>
    <t>第４　その他の自衛消防対策（ガス漏えい時等）</t>
    <phoneticPr fontId="1"/>
  </si>
  <si>
    <t>Ⅵ　その他</t>
    <phoneticPr fontId="1"/>
  </si>
  <si>
    <t>第１　消防計画概要（▲従業員に周知するために掲示、活用する場合）</t>
    <phoneticPr fontId="1"/>
  </si>
  <si>
    <t>別表1</t>
  </si>
  <si>
    <t>別表2</t>
  </si>
  <si>
    <t>別表3</t>
  </si>
  <si>
    <t>別表4-1</t>
  </si>
  <si>
    <t>別表4-2</t>
  </si>
  <si>
    <t>別表5</t>
  </si>
  <si>
    <t>別表6</t>
  </si>
  <si>
    <t>別表7</t>
  </si>
  <si>
    <t>別表8</t>
  </si>
  <si>
    <t>別表9</t>
  </si>
  <si>
    <t>別表10</t>
  </si>
  <si>
    <t>別表11</t>
  </si>
  <si>
    <t>別表12</t>
  </si>
  <si>
    <t>別記1</t>
  </si>
  <si>
    <t>別記2</t>
  </si>
  <si>
    <t>別記3</t>
  </si>
  <si>
    <t>別図</t>
  </si>
  <si>
    <t>別添え</t>
  </si>
  <si>
    <t>予防管理組織編成表</t>
  </si>
  <si>
    <t>　自主検査チェック表「火気関係」</t>
  </si>
  <si>
    <t>　自主検査チェック表「閉鎖障害等」</t>
  </si>
  <si>
    <t>　自主検査チェック表「定期」</t>
  </si>
  <si>
    <t>　自主点検チェック表「消防用設備等」</t>
  </si>
  <si>
    <t>　自衛消防隊の編成と任務（編成表）・（資格管理表）・（任務表）</t>
  </si>
  <si>
    <t>Ａ　事業所自衛消防隊を編成する場合</t>
  </si>
  <si>
    <t>Ｂ　防火対象物自衛消防隊を編成する場合</t>
  </si>
  <si>
    <t>　家具・じゅう器等の転倒・落下・移動防止対策チェック表</t>
  </si>
  <si>
    <t>一斉帰宅抑制における従業員等のための備蓄</t>
  </si>
  <si>
    <t>震災時における時差退社計画</t>
  </si>
  <si>
    <t>施設の安全点検のためのチェックリスト</t>
  </si>
  <si>
    <t>　火災時の自衛消防活動要領</t>
  </si>
  <si>
    <t>　震災時の自衛消防活動要領</t>
  </si>
  <si>
    <t>大規模テロ等に伴う災害発生時の自衛消防活動要領</t>
  </si>
  <si>
    <t>　消防計画概要（▲従業員に周知するために掲示、活用する場合）</t>
  </si>
  <si>
    <t>　防火・防災管理業務の一部委託状況表
（▲防火・防災管理業務の一部を第三者に委託する場合）</t>
    <phoneticPr fontId="1"/>
  </si>
  <si>
    <t>防火・防災管理業務一部委託契約書等の内容チェック表
（▲防火・防災管理業務の一部を第三者に委託する場合）</t>
    <phoneticPr fontId="1"/>
  </si>
  <si>
    <t>　避難経路図</t>
    <phoneticPr fontId="1"/>
  </si>
  <si>
    <t>消防計画</t>
    <rPh sb="0" eb="4">
      <t>ショウボウケイカク</t>
    </rPh>
    <phoneticPr fontId="1"/>
  </si>
  <si>
    <t>作成</t>
    <rPh sb="0" eb="2">
      <t>サクセイ</t>
    </rPh>
    <phoneticPr fontId="1"/>
  </si>
  <si>
    <t>Ⅰ　総　　　則</t>
    <phoneticPr fontId="1"/>
  </si>
  <si>
    <t>第１　目的及び適用範囲等</t>
    <phoneticPr fontId="1"/>
  </si>
  <si>
    <t>１　目的</t>
    <rPh sb="2" eb="4">
      <t>モクテキ</t>
    </rPh>
    <phoneticPr fontId="1"/>
  </si>
  <si>
    <t>２　適用範囲</t>
  </si>
  <si>
    <t>２　適用範囲</t>
    <rPh sb="2" eb="6">
      <t>テキヨウハンイ</t>
    </rPh>
    <phoneticPr fontId="1"/>
  </si>
  <si>
    <t>３　防火・防災管理業務の一部委託について
　　　　　（▲防火・防災管理業務の一部を第三者に委託する場合）</t>
    <phoneticPr fontId="1"/>
  </si>
  <si>
    <t>第１　目的及び適応範囲等</t>
    <rPh sb="0" eb="1">
      <t>ダイ</t>
    </rPh>
    <rPh sb="3" eb="5">
      <t>モクテキ</t>
    </rPh>
    <rPh sb="5" eb="6">
      <t>オヨ</t>
    </rPh>
    <rPh sb="7" eb="9">
      <t>テキオウ</t>
    </rPh>
    <rPh sb="9" eb="11">
      <t>ハンイ</t>
    </rPh>
    <rPh sb="11" eb="12">
      <t>トウ</t>
    </rPh>
    <phoneticPr fontId="1"/>
  </si>
  <si>
    <t>　第２　訓練</t>
    <phoneticPr fontId="1"/>
  </si>
  <si>
    <t>　営業時間外等の組織編成表及び活動要領
（▲営業時間内と異なる場合）</t>
    <phoneticPr fontId="1"/>
  </si>
  <si>
    <t xml:space="preserve">１　目　的 </t>
    <phoneticPr fontId="1"/>
  </si>
  <si>
    <t>　この計画は、消防法又は火災予防条例に基づき、管理権原が及ぶ範囲における防火・防災管理についての必要事項を定め、火災を予防するとともに、火災、地震その他の災害等による人命の安全及び被害の軽減を図ることを目的とする。</t>
    <phoneticPr fontId="1"/>
  </si>
  <si>
    <t>⑴　管理権原が及ぶ範囲は、</t>
  </si>
  <si>
    <t>部分とする。</t>
  </si>
  <si>
    <t>⑵　この計画を適用する者の範囲は管理権原者、防火・防災管理者及びその他勤務する者とする。</t>
    <phoneticPr fontId="1"/>
  </si>
  <si>
    <t>管理権原者は、防火・防災管理業務を行う上で必要となる各種法定資格について不備が生じないよう管理する。</t>
    <phoneticPr fontId="1"/>
  </si>
  <si>
    <t>防火・防災管理者は、次の業務を行う。</t>
    <phoneticPr fontId="1"/>
  </si>
  <si>
    <t>業務</t>
    <rPh sb="0" eb="2">
      <t>ギョウム</t>
    </rPh>
    <phoneticPr fontId="1"/>
  </si>
  <si>
    <t>内容</t>
    <rPh sb="0" eb="2">
      <t>ナイヨウ</t>
    </rPh>
    <phoneticPr fontId="1"/>
  </si>
  <si>
    <t>点検･監督業務</t>
    <rPh sb="0" eb="2">
      <t>テンケン</t>
    </rPh>
    <rPh sb="3" eb="5">
      <t>カントク</t>
    </rPh>
    <rPh sb="5" eb="7">
      <t>ギョウム</t>
    </rPh>
    <phoneticPr fontId="1"/>
  </si>
  <si>
    <t>教育・訓練業務</t>
    <phoneticPr fontId="1"/>
  </si>
  <si>
    <t>点検立会業務</t>
    <phoneticPr fontId="1"/>
  </si>
  <si>
    <t>管理業務</t>
    <phoneticPr fontId="1"/>
  </si>
  <si>
    <t>管理権原者への
提案・報告業務</t>
    <phoneticPr fontId="1"/>
  </si>
  <si>
    <t>その他防火・防災
管理上必要な業務</t>
    <phoneticPr fontId="1"/>
  </si>
  <si>
    <t>Ⅱ　予防管理業務</t>
    <phoneticPr fontId="1"/>
  </si>
  <si>
    <t>　日常の火災予防のための組織と建物構造、電気設備、消防用設備等の点検・検査を実施する組織として、別表３の予防管理組織を編成する。
なお、日常の火災予防のための組織には、原則として、階ごとに防火担当責任者を、所定の区域ごとに火元責任者を置く。</t>
    <phoneticPr fontId="1"/>
  </si>
  <si>
    <t>２　日常の火災予防　</t>
  </si>
  <si>
    <t>⑴　防火担当責任者の業務</t>
    <phoneticPr fontId="1"/>
  </si>
  <si>
    <t>⑵　火元責任者の業務</t>
    <phoneticPr fontId="1"/>
  </si>
  <si>
    <t>⑴　法定点検</t>
    <phoneticPr fontId="1"/>
  </si>
  <si>
    <t>　①　防火・防災管理者は、法定点検実施時に立ち会い、又は立会者を指定し、不備欠陥箇所を確認する。</t>
    <phoneticPr fontId="1"/>
  </si>
  <si>
    <t>⑵　法定点検のほかに、自主点検・検査を別表３に定める各点検・検査員が実施する。</t>
    <phoneticPr fontId="1"/>
  </si>
  <si>
    <t>月頃</t>
    <rPh sb="0" eb="1">
      <t>ゲツ</t>
    </rPh>
    <rPh sb="1" eb="2">
      <t>コロ</t>
    </rPh>
    <phoneticPr fontId="1"/>
  </si>
  <si>
    <t>　③　実施時期　　　　　　</t>
    <phoneticPr fontId="1"/>
  </si>
  <si>
    <t>第２　災害を予防するために守るべき事項　　</t>
    <phoneticPr fontId="1"/>
  </si>
  <si>
    <t>１　従業員が守るべき事項</t>
    <phoneticPr fontId="1"/>
  </si>
  <si>
    <t>⑴　避難施設等の維持管理</t>
    <phoneticPr fontId="1"/>
  </si>
  <si>
    <t>　避難口、廊下、階段及び通路などの避難施設と防火戸、防火シャッターなどの防火設備が有効に機能するように次の事項を遵守する。</t>
    <phoneticPr fontId="1"/>
  </si>
  <si>
    <t>⑵　火気管理等</t>
    <phoneticPr fontId="1"/>
  </si>
  <si>
    <t>⑶　放火防止対策</t>
    <phoneticPr fontId="1"/>
  </si>
  <si>
    <t>２　防火・防災管理者等が守るべき事項</t>
    <phoneticPr fontId="1"/>
  </si>
  <si>
    <t>⑴　収容人員の管理</t>
    <phoneticPr fontId="1"/>
  </si>
  <si>
    <t>⑵　工事中の安全対策の樹立</t>
    <phoneticPr fontId="1"/>
  </si>
  <si>
    <t>⑶　火気の使用制限</t>
    <phoneticPr fontId="1"/>
  </si>
  <si>
    <t>⑷　臨時の火気使用等</t>
    <phoneticPr fontId="1"/>
  </si>
  <si>
    <t xml:space="preserve"> 　防火・防災管理者は、必要に応じ次の事項について指定又は制限する。</t>
    <phoneticPr fontId="1"/>
  </si>
  <si>
    <t xml:space="preserve">  防火・防災管理者は、次の事項が行われようとする場合、又は行われていることを確認した場合は、その内容について確認し、防火・防災管理上必要な指示を行う。</t>
    <phoneticPr fontId="1"/>
  </si>
  <si>
    <t>⑴　管理権原の及ぶ範囲の防火・防災管理業務について、全ての責任を持つ。
⑵　廊下、階段等の避難上必要な施設において、避難の支障となる物件及び防火戸等の閉鎖の支障となる物件を放置等されないように管理する。
⑶　防火・防災上の建物構造の不備や消防用設備等・特殊消防用設備等（以下「消防用設備等」という。）の不備欠陥が発見された場合、速やかに改修する。
⑷　火災、地震その他の災害等が発生した場合の自衛消防活動の全般についての責任を負う。</t>
    <phoneticPr fontId="1"/>
  </si>
  <si>
    <t>①　火災予防上の自主検査・点検の実施及び改修
    建物構造、防火上の構造等、避難施設、消防用設備等、電気設備、その他防災設備、
   危険物施設、火気設備・火気器具（以下「火気設備・器具」という。）の検査・点
   検と、不備欠陥箇所のある場合の改修
②　地震による被害の軽減のための自主点検・検査の実施又は改修
③　防火担当責任者及び火元責任者に対する指導及び監督
④　火気の使用、取扱いの指導、監督</t>
    <phoneticPr fontId="1"/>
  </si>
  <si>
    <t>①　従業員に対する防火・防災の教育の実施
②　消火、通報、避難誘導などの訓練の実施及び結果の検討
③　放火防止対策の推進</t>
    <phoneticPr fontId="1"/>
  </si>
  <si>
    <t>①　収容人員の管理
②　消防機関への届出及び連絡等
③　家具、じゅう器等の転倒・落下・移動の防止措置</t>
    <phoneticPr fontId="1"/>
  </si>
  <si>
    <t>①　消防用設備等の法定点検・整備の立会い又は立会いの指示
②　建物等の定期検査の立会い又は立会いの指示
③　改装工事などの立会い又は立会いの指示と安全対策の樹立</t>
    <phoneticPr fontId="1"/>
  </si>
  <si>
    <t>①　防火・防災管理業務を遂行する上での提案
②　点検・検査の結果についての報告</t>
    <phoneticPr fontId="1"/>
  </si>
  <si>
    <t xml:space="preserve">    ①　担当区域内の火元責任者に対する業務の指導及び監督
    ②　防火・防災管理者の補助</t>
    <phoneticPr fontId="1"/>
  </si>
  <si>
    <t>　①　担当区域内の火気管理
   ②　担当区域内の建物構造、防火上の構造等、避難施設、消防用設備等、電気設備、その他防災設備、
　　危険物施設、火気設備・器具の日常の維持管理
　③　地震時における火気設備・器具の安全確認
　④　防火担当責任者の補助
　⑤　出火防止の確認（別表４－１の『自主検査チェック表「火気関係」』に基づき行う。）
　⑥　避難安全等の確認（別表４－２の『自主検査チェック表「閉鎖障害等」』に基づき行う。）</t>
    <phoneticPr fontId="1"/>
  </si>
  <si>
    <t>　①　建物等の確認（別表５の『自主検査チェック表「定期」』に基づき行う。）
　②　消防用設備等の確認（別表６の『自主点検チェック表「消防用設備等」』に基づき行う。）</t>
    <phoneticPr fontId="1"/>
  </si>
  <si>
    <t>⑴　防火・防災管理者は、自主検査、自主点検及び法定点検の結果を適宜確認し、その記録を管理する。
⑵　防火・防災管理者は、前⑴により確認した内容で不備欠陥箇所がある場合は、管理権原者に報告し、
　計画的な改修を図る。</t>
    <phoneticPr fontId="1"/>
  </si>
  <si>
    <t>　①　避難施設に物品等を置かない。置いてあることを発見した場合は、直ちにそれを除去する。
　②　避難施設の出入口に設けられている扉等の開閉障害となる物品等を置かない。置いてあることを発見した
　　場合は、直ちにそれを除去する。
　③　防火設備は、常時閉鎖又は作動できるようにその機能を有効に保持するとともに、防火区画の防火設備に
　　近接して延焼の媒介となる可燃物を置かない。置いてあることを発見した場合は、直ちにそれを除去する。
　④　避難口等に設ける戸は、容易に解錠し開放できるように維持する。
　⑤　避難施設の床面は避難に際し、つまずき、すべり等を生じないよう維持する。
　⑥　①から③までにおいて、発見された物品等を容易に除去できない場合は、直ちに防火・防災管理者に
　　報告する。</t>
    <phoneticPr fontId="1"/>
  </si>
  <si>
    <t>　①　喫煙は、指定された場所で行い、確実に吸殻を処理する。
　②　火気設備・器具は、使用する前後に点検を行い、周囲を整理整頓して可燃物を近づけないなど、安全を
　　確認して使用する。
　③　厨房設備やその周囲は毎日こまめに点検・清掃する。
　④　防火ダンパーや自動消火装置は正常に作動するように整備・清掃する。
　⑤　火気器具は指定された場所で使用するとともに、本来の目的以外に使用しない。
　⑥　ガス機器を使用中はその場を離れない。その場を離れるときは、火を消してから離れる。
　⑦　終業時には必ず灰皿の整理及び火気設備・器具の安全を確認する。
　⑧　危険物品は持ち込まない、持ち込ませない。</t>
    <phoneticPr fontId="1"/>
  </si>
  <si>
    <t>　①　死角となる廊下、階段室、トイレ等に可燃物を置かない。また、これらの場所の巡視を行う。
　②　建物内外の整理整頓を行う。
　③　物置、空室、雑品倉庫等の施錠を行う。
　④　火元責任者又は最終帰宅者による火気及び施錠の確認を行う。　</t>
    <phoneticPr fontId="1"/>
  </si>
  <si>
    <t>　①　防火・防災管理者は、用途、規模に応じた収容能力を把握し、収容人員を適正に管理する。
　②　一時的に用途を変更し、混雑が予想される場合は、避難経路の確保、避難誘導員の配置など必要な
　　措置をとる。　</t>
    <phoneticPr fontId="1"/>
  </si>
  <si>
    <t>　①　次の工事を行うときは、「工事中の消防計画」を消防機関に届け出る。
　　・増築等で建築基準法に基づく仮使用の申請をするもの。
　　・消防用設備等の増設等の工事に伴い、本設備の機能を停止させるとき又は機能に著しく影響を及ぼすもの。
　②　防火・防災管理上影響のある工事を行うときは、工事中の安全対策を樹立する。
　③　工事人に対し、次の事項を遵守させる。
　　・溶接・溶断など火気を使用して工事を行う場合は、消火器等を準備して消火できる体制を確保する。
　　・防火・防災管理者が指定した場所以外では、喫煙、火気の使用等を行わない。
　　・工事場所ごとに火気の取扱責任者を指定し、工事の状況について、定期に防火・防災管理者に報告する。
　　・危険物等を持ち込む場合は、その都度、防火・防災管理者の承認を受ける。
　　・放火を防止するために、資機材等の整理、整頓をする。
　④　防火・防災管理者は、工事・催物等の計画内容や現場において、法令適合の確認や火気管理等の防火上の
　　確認を行う。　　　　</t>
    <phoneticPr fontId="1"/>
  </si>
  <si>
    <t>　①　喫煙場所及び喫煙禁止場所の指定
　　・　喫煙場所には喫煙場所である旨を表示する標識を設置する。
　　・　毎日終業後、水の入ったバケツに吸殻を回収する。
　②　火気設備・器具の使用禁止場所及び使用場所の指定
　　・　使用禁止場所は、厨房及び給湯室を除く全ての場所とする。
　③　危険物の貯蔵又は取扱場所の指定
　④　工事等の火気使用の禁止又は制限</t>
    <phoneticPr fontId="1"/>
  </si>
  <si>
    <t>　①　指定された場所以外での喫煙又は臨時的な火気の使用
　②　火気設備・器具の設置又は変更
　③　危険物等の使用
　④　催物の開催及びその会場での火気の使用
　⑤　模様替え等の工事</t>
    <phoneticPr fontId="1"/>
  </si>
  <si>
    <t>⑸　放火防止対策</t>
    <phoneticPr fontId="1"/>
  </si>
  <si>
    <t>　①　敷地内及び廊下、階段、トイレ等の可燃物の整理、整頓又は除去
　②　不特定の者が出入りする出入口の監視等
　③　火元責任者等による火気の確認及び施錠
　④　空室、倉庫等の施錠管理
　⑤　休日、夜間等における巡回体制の確立</t>
    <phoneticPr fontId="1"/>
  </si>
  <si>
    <t>　防火・防災管理者は、次の事項に留意し、放火防止に努める。</t>
    <phoneticPr fontId="1"/>
  </si>
  <si>
    <t>⑹　避難経路等の周知</t>
    <phoneticPr fontId="1"/>
  </si>
  <si>
    <t>　人命の安全を確保するため、各階に消防用設備等の設置図及び屋外への避難経路図を別図のとおり作成し、従業員及びその他防火・防災管理業務に従事する者、建物利用者に周知できるように掲出する。</t>
    <phoneticPr fontId="1"/>
  </si>
  <si>
    <t>⑺　その他</t>
    <phoneticPr fontId="1"/>
  </si>
  <si>
    <t>　防火戸や防火シャッターなどの閉鎖範囲や閉鎖位置を床面などに明示する。</t>
    <phoneticPr fontId="1"/>
  </si>
  <si>
    <t>第３　防火・防災教育　</t>
    <phoneticPr fontId="1"/>
  </si>
  <si>
    <t>　防火・防災教育は、教育の対象となる者の特性等を踏まえ、防火・防災管理者が実施担当者、実施時期を判断し、おおむね次に示す内容について実施する。</t>
    <phoneticPr fontId="1"/>
  </si>
  <si>
    <t>⑴　消防計画
⑵　従業員が守るべき事項
⑶　火災発生時の対応
⑷　地震時及びその他災害等の対応
⑸　防火・防災管理マニュアルの徹底
⑹　その他火災予防上及び自衛消防活動上必要な事項</t>
    <phoneticPr fontId="1"/>
  </si>
  <si>
    <t>⑴　管理権原者は、災害時における自衛消防活動を円滑に行うため、自衛消防隊の編成が常に最新のものとなる
　よう整備を図るとともに、自衛消防隊員の育成を行う。</t>
    <phoneticPr fontId="1"/>
  </si>
  <si>
    <t>管理権原者等は、次の業務について、消防機関への届出、報告及び連絡を行う。</t>
    <phoneticPr fontId="1"/>
  </si>
  <si>
    <t>防火・防災管理者選任（解任）届出</t>
  </si>
  <si>
    <t>　　消防計画作成(変更)届出</t>
  </si>
  <si>
    <t>　　自衛消防訓練実施の通報</t>
  </si>
  <si>
    <t>　禁止行為の解除承認申請</t>
  </si>
  <si>
    <t>　　消防用設備等点検結果報告</t>
  </si>
  <si>
    <t>　　防火対象物工事等計画届出</t>
  </si>
  <si>
    <t>　　防火対象物使用開始届出</t>
  </si>
  <si>
    <t>　　防火対象物一時使用届出</t>
  </si>
  <si>
    <t>　　その他</t>
  </si>
  <si>
    <t>種別</t>
    <phoneticPr fontId="1"/>
  </si>
  <si>
    <t>届出等の時期</t>
    <phoneticPr fontId="1"/>
  </si>
  <si>
    <t>届出者等</t>
    <phoneticPr fontId="1"/>
  </si>
  <si>
    <t>管理権原者</t>
    <phoneticPr fontId="1"/>
  </si>
  <si>
    <t>防火・防災管理者</t>
    <phoneticPr fontId="1"/>
  </si>
  <si>
    <t>建物所有者等</t>
    <phoneticPr fontId="1"/>
  </si>
  <si>
    <t>一時的に使用しようとする者</t>
    <phoneticPr fontId="1"/>
  </si>
  <si>
    <t>防火・防災管理者を変更したとき</t>
    <phoneticPr fontId="1"/>
  </si>
  <si>
    <t>　消防計画を変更したとき
　管理権原者又は防火・防災管理者を変更したとき</t>
    <phoneticPr fontId="1"/>
  </si>
  <si>
    <t>　自衛消防訓練を実施するときは、あらかじめ消防機関へ通報する。</t>
    <phoneticPr fontId="1"/>
  </si>
  <si>
    <t>　喫煙、裸火の使用又は危険物品の持込みを禁止されている場所において、これらの行為を行おうとするとき</t>
    <phoneticPr fontId="1"/>
  </si>
  <si>
    <t>　法令に定められた期間内（総合点検時の消防用設備等点検結果報告書）</t>
    <phoneticPr fontId="1"/>
  </si>
  <si>
    <t>　建物の修繕、模様替え、間取り又は天井の高さの変更その他これらに類する工事、客席又は避難通路の変更、用途変更を行う場合は、工事に着手する日の７日前までに届け出る。</t>
    <phoneticPr fontId="1"/>
  </si>
  <si>
    <t>　使用を開始する日の７日前までに届け出て、検査を受ける。</t>
    <phoneticPr fontId="1"/>
  </si>
  <si>
    <t>　事務室や倉庫等を一時的に不特定の者が出入りする店舗等として使用する場合には、使用を開始する日の７日前までに届け出て、検査を受ける。</t>
    <phoneticPr fontId="1"/>
  </si>
  <si>
    <t>⑴　管理権原者等は、消防機関へ届出、報告等した書類を消防計画とともに取りまとめて、防火管理維持台帳を
　作成し、整備及び保管する。</t>
    <phoneticPr fontId="1"/>
  </si>
  <si>
    <t xml:space="preserve">⑵　転売等により管理権原者が変更となる場合は、防火管理維持台帳のうち竣工からの建築関係及び消防用設備
　等に関する届出書類や図面等の関係書類を確実に引き継ぐ。 </t>
    <phoneticPr fontId="1"/>
  </si>
  <si>
    <t>自衛消防隊の編成</t>
    <rPh sb="0" eb="5">
      <t>ジエイショウボウタイ</t>
    </rPh>
    <rPh sb="6" eb="8">
      <t>ヘンセイ</t>
    </rPh>
    <phoneticPr fontId="1"/>
  </si>
  <si>
    <t>　　⑴　管理権原者は、火災、地震その他の災害等による人的又は物的な被害を最小限にとどめるため、</t>
    <phoneticPr fontId="1"/>
  </si>
  <si>
    <t>自衛消防隊を、別表７のとおり編成する。</t>
    <phoneticPr fontId="1"/>
  </si>
  <si>
    <t>　　⑶　管理権原者は、事業所自衛消防隊の編成表を見やすいところに掲示するなどして、各自衛消防隊員に
　　　周知させる。</t>
    <phoneticPr fontId="1"/>
  </si>
  <si>
    <t>４　火災発生時の自衛消防活動</t>
    <phoneticPr fontId="1"/>
  </si>
  <si>
    <t>５　営業時間外等の自衛消防活動体制</t>
    <phoneticPr fontId="1"/>
  </si>
  <si>
    <t xml:space="preserve">⑴　休日、夜間等で事業所内に在館者がいる場合は、在館している者全員で通報連絡、初期消火、避難誘導等
　の自衛消防活動を実施する。
⑵　営業時間外等に無人となる場合は、火災発生等の連絡を受けた防火・防災管理者等は、直ちに現場に駆け
　つける。 </t>
    <phoneticPr fontId="1"/>
  </si>
  <si>
    <t>第２　訓練　</t>
    <phoneticPr fontId="1"/>
  </si>
  <si>
    <t>⑴　防火・防災管理者は、火災、地震その他の災害等が発生した場合、自衛消防隊が迅速かつ的確に所定の
　行動ができるよう、定期的に自衛消防訓練を実施する。
⑵　訓練の実施時期等は次表のとおりとする。</t>
    <phoneticPr fontId="1"/>
  </si>
  <si>
    <t>訓練の種別</t>
    <phoneticPr fontId="1"/>
  </si>
  <si>
    <t>実施時期</t>
    <rPh sb="0" eb="2">
      <t>ジッシ</t>
    </rPh>
    <rPh sb="2" eb="4">
      <t>ジキ</t>
    </rPh>
    <phoneticPr fontId="1"/>
  </si>
  <si>
    <t>備考</t>
    <rPh sb="0" eb="2">
      <t>ビコウ</t>
    </rPh>
    <phoneticPr fontId="1"/>
  </si>
  <si>
    <t>総合訓練</t>
    <rPh sb="0" eb="4">
      <t>ソウゴウクンレン</t>
    </rPh>
    <phoneticPr fontId="1"/>
  </si>
  <si>
    <t>部分訓練</t>
    <rPh sb="0" eb="2">
      <t>ブブン</t>
    </rPh>
    <rPh sb="2" eb="4">
      <t>クンレン</t>
    </rPh>
    <phoneticPr fontId="1"/>
  </si>
  <si>
    <t>その他の訓練</t>
    <rPh sb="2" eb="3">
      <t>タ</t>
    </rPh>
    <rPh sb="4" eb="6">
      <t>クンレン</t>
    </rPh>
    <phoneticPr fontId="1"/>
  </si>
  <si>
    <t>おおむね</t>
    <phoneticPr fontId="1"/>
  </si>
  <si>
    <t>年１回は地震を想定して行う。</t>
    <rPh sb="0" eb="1">
      <t>ネン</t>
    </rPh>
    <rPh sb="2" eb="3">
      <t>カイ</t>
    </rPh>
    <rPh sb="4" eb="6">
      <t>ジシン</t>
    </rPh>
    <rPh sb="7" eb="9">
      <t>ソウテイ</t>
    </rPh>
    <rPh sb="11" eb="12">
      <t>オコナ</t>
    </rPh>
    <phoneticPr fontId="1"/>
  </si>
  <si>
    <t>必要に応じて訓練を実施する。</t>
    <rPh sb="0" eb="2">
      <t>ヒツヨウ</t>
    </rPh>
    <rPh sb="3" eb="4">
      <t>オウ</t>
    </rPh>
    <rPh sb="6" eb="8">
      <t>クンレン</t>
    </rPh>
    <rPh sb="9" eb="11">
      <t>ジッシ</t>
    </rPh>
    <phoneticPr fontId="1"/>
  </si>
  <si>
    <t>入社時　等</t>
    <rPh sb="0" eb="2">
      <t>ニュウシャ</t>
    </rPh>
    <rPh sb="2" eb="3">
      <t>ジ</t>
    </rPh>
    <rPh sb="4" eb="5">
      <t>トウ</t>
    </rPh>
    <phoneticPr fontId="1"/>
  </si>
  <si>
    <t>⑶　防火・防災管理者は、訓練指導者を指定して、訓練の実施に当たらせる。</t>
    <phoneticPr fontId="1"/>
  </si>
  <si>
    <t>　訓練指導者は、防火管理者とし、訓練時における自衛消防隊員の事故防止等を図るため、次の安全管理を実施する。必要により安全管理を担当する者を指定する。</t>
    <rPh sb="8" eb="13">
      <t>ボウカカンリシャ</t>
    </rPh>
    <phoneticPr fontId="1"/>
  </si>
  <si>
    <t>時　期</t>
    <rPh sb="0" eb="1">
      <t>トキ</t>
    </rPh>
    <rPh sb="2" eb="3">
      <t>キ</t>
    </rPh>
    <phoneticPr fontId="1"/>
  </si>
  <si>
    <t>訓練実施前</t>
    <rPh sb="0" eb="2">
      <t>クンレン</t>
    </rPh>
    <rPh sb="2" eb="4">
      <t>ジッシ</t>
    </rPh>
    <rPh sb="4" eb="5">
      <t>マエ</t>
    </rPh>
    <phoneticPr fontId="1"/>
  </si>
  <si>
    <t>訓練実施時</t>
    <rPh sb="0" eb="2">
      <t>クンレン</t>
    </rPh>
    <rPh sb="2" eb="4">
      <t>ジッシ</t>
    </rPh>
    <rPh sb="4" eb="5">
      <t>ジ</t>
    </rPh>
    <phoneticPr fontId="1"/>
  </si>
  <si>
    <t>訓練終了後</t>
    <rPh sb="0" eb="2">
      <t>クンレン</t>
    </rPh>
    <rPh sb="2" eb="5">
      <t>シュウリョウゴ</t>
    </rPh>
    <phoneticPr fontId="1"/>
  </si>
  <si>
    <t>内　容</t>
  </si>
  <si>
    <t>内　容</t>
    <phoneticPr fontId="1"/>
  </si>
  <si>
    <t>①　訓練に使用する施設、資器材及び設備等は、必ず事前に点検を実施する。
②　事前に自衛消防隊員の健康状態を把握し、訓練の実施に支障があると判断した場合は、
　必要な指示をし、又は参加させない等の措置を講じる。</t>
    <phoneticPr fontId="1"/>
  </si>
  <si>
    <t>①　訓練指導者は、安全を管理する者を訓練の状況全般が把握できる位置に、補助者等を安全
　管理上必要な箇所に配置して、各操作及び動作の安全を確認する。
②　訓練実施時において、使用資器材及び訓練施設等に異常を認めた場合は、直ちに訓練を中
　止するとともに必要な措置等を講じる。</t>
    <phoneticPr fontId="1"/>
  </si>
  <si>
    <t>　訓練終了後の使用資器材収納時についても、十分に安全を確保させる。</t>
    <phoneticPr fontId="1"/>
  </si>
  <si>
    <t>⑴　防火・防災管理者は、自衛消防訓練終了後、訓練の実施結果について検討するとともに、
　「自衛消防訓練実施結果記録書」に記録し、以後の訓練に反映させる。
⑵　防火管理維持台帳に綴じて、訓練を行った日から３年間保管する。</t>
    <phoneticPr fontId="1"/>
  </si>
  <si>
    <t>第１　震災に備えての事前計画　　</t>
    <phoneticPr fontId="1"/>
  </si>
  <si>
    <t>管理権原者等は、震災に備えて、次の対策を行う。</t>
  </si>
  <si>
    <t>対　策</t>
  </si>
  <si>
    <t>防災についての任務分担</t>
  </si>
  <si>
    <t>建築物等の点検及び補強</t>
  </si>
  <si>
    <t>家具、じゅう器等の転倒、落下及び移動の防止措置</t>
  </si>
  <si>
    <t>危険物等の漏えい及び流出防止措置</t>
  </si>
  <si>
    <t>火気設備・器具の点検及び安全措置</t>
  </si>
  <si>
    <t>消火器等の準備及び適正管理</t>
  </si>
  <si>
    <t>安全避難の確保及び点検</t>
  </si>
  <si>
    <t>資器材及び非常用物品の準備及び保管</t>
  </si>
  <si>
    <t>防災についての教育及び訓練</t>
  </si>
  <si>
    <t>Ⅱ、第１、３に基づく消防用設備等の点検に合わせ、消火器等を適正に維持管理する。</t>
    <phoneticPr fontId="1"/>
  </si>
  <si>
    <t>　管理権原者等は、予防管理組織の編成に準じて、実施区分ごとに点検、検査の任務分担を行う。</t>
    <phoneticPr fontId="1"/>
  </si>
  <si>
    <t>①　管理権原者等は、建築物及びこれに付随する工作物（看板、装飾塔等）の倒壊、
　転倒、落下の防止措置を行う。
②　管理権原者等は、東京都が作成・公表する地震の被害予測や区市町村が作成する
　ハザードマップ等を定期的に確認し、防火対象物に影響を及ぼす震災時の延焼、建
　物倒壊等の危険実態を把握する。</t>
    <phoneticPr fontId="1"/>
  </si>
  <si>
    <t>①　事務室内、倉庫等の書架、物品棚、複写機等の家具、じゅう器等の転倒、落下及び
　移動の防止措置を講じる。
②　Ⅱ、第１、３に基づく各種点検に合わせ、別表９のチェック表を活用して、家具、
　じゅう器等の転倒、落下及び移動の防止措置が行われていることを確認し、行われて
　いない場合は必要な措置を講じる。</t>
    <phoneticPr fontId="1"/>
  </si>
  <si>
    <t>　危険物、毒物、劇物、高圧ガス等の貯蔵及び取扱場所の点検を行い、転倒、落下、浸水などによる発火防止措置及び送油管等の緩衝装置の点検及び確認を行う。</t>
    <phoneticPr fontId="1"/>
  </si>
  <si>
    <t>①　火気設備・器具の自動消火装置、燃料の自動停止装置等について作動状況の点検
　及び確認を行う。
②　火気設備・器具の上部及び周囲には、転倒・落下のおそれのある物品、燃えやすい
 物品を置かないことを徹底する。</t>
    <phoneticPr fontId="1"/>
  </si>
  <si>
    <t>①　在館者が建物から安全に避難できるように、避難施設及び防火設備を点検し、安全
 な状態を確保する。
②　避難場所を確認し、避難方法等の手段を検討する。</t>
    <phoneticPr fontId="1"/>
  </si>
  <si>
    <t>①　管理権原者は、地震その他の災害に備え、救助・救護等の資器材及び非常用物品を
 確保する。
②　資器材及び非常用物品の点検整備を定期的に実施する。</t>
    <phoneticPr fontId="1"/>
  </si>
  <si>
    <t>①　防火教育及び訓練の実施に合わせ、従業員に対し地震時の対応方法等の防災教育及
 び訓練を実施する。
②　防災管理者は、地震発生時における避難訓練を年１回以上実施する。</t>
    <phoneticPr fontId="1"/>
  </si>
  <si>
    <t>警戒宣言発令時等の対応措置</t>
  </si>
  <si>
    <t>家族との安否の確認手段の確保</t>
  </si>
  <si>
    <t>①　自衛消防隊は、警戒宣言が発せられた場合は、別表７に定める任務を行う。
  なお、休日、夜間等の営業時間外は、別表８に定める体制により対応する。
②　管理権原者は、別に定める連絡表により、休日、夜間等の営業時間外に必要な要員
  を招集する。
③　警戒宣言が発せられた場合は、火気設備・器具の使用及び喫煙並びに危険物品の取
  扱いを原則として中止する。やむを得ず使用する者は、管理権原者の承認を得て、防
  火・防災管理者等の監視の下で使用し、出火防止等の安全対策を講じる。
④　避難誘導班の配置完了後、地震に関する情報に関して、放送設備等により在館者へ
  伝達する。
⑤　事業所自衛消防隊長は、警戒宣言が発せられた場合、防火対象物自衛消防隊長と警
  戒本部を設置し、緊急点検及び被害防止措置等の進行管理等を行う。</t>
    <phoneticPr fontId="1"/>
  </si>
  <si>
    <t>①　電話の不通を想定し、従業員との連絡の手段及び手順をあらかじめ定めておくと
  ともに、従業員が安心して施設内に待機できるよう家族等との安否の確認手段を従
  業員に周知する。
②　従業員は、震災時の家族との安否の確認手段を日頃から家族と話し合い、複数の
  連絡手段を確保しておく。
③　震災時の従業員の安否の確認者（班）及び安否の確認手段は、次のとおり。</t>
    <phoneticPr fontId="1"/>
  </si>
  <si>
    <t>優先順位</t>
    <phoneticPr fontId="1"/>
  </si>
  <si>
    <t>確認手段</t>
    <phoneticPr fontId="1"/>
  </si>
  <si>
    <t>確認者(班)</t>
    <rPh sb="4" eb="5">
      <t>ハン</t>
    </rPh>
    <phoneticPr fontId="1"/>
  </si>
  <si>
    <t>第１</t>
    <rPh sb="0" eb="1">
      <t>ダイ</t>
    </rPh>
    <phoneticPr fontId="1"/>
  </si>
  <si>
    <t>第２</t>
    <rPh sb="0" eb="1">
      <t>ダイ</t>
    </rPh>
    <phoneticPr fontId="1"/>
  </si>
  <si>
    <t>第３</t>
    <rPh sb="0" eb="1">
      <t>ダイ</t>
    </rPh>
    <phoneticPr fontId="1"/>
  </si>
  <si>
    <t>携帯電話用災害用伝言板</t>
    <phoneticPr fontId="1"/>
  </si>
  <si>
    <t>ソーシャルネットワーキングサービス（ＳＮＳ）</t>
    <phoneticPr fontId="1"/>
  </si>
  <si>
    <t>災害用伝言ダイヤル</t>
    <phoneticPr fontId="1"/>
  </si>
  <si>
    <t>防火管理者</t>
    <rPh sb="0" eb="5">
      <t>ボウカカンリシャ</t>
    </rPh>
    <phoneticPr fontId="1"/>
  </si>
  <si>
    <t>①　公共交通機関が運行を停止し、当分の間、復旧の見通しがない場合、帰宅困難者の発生に
　よる混乱を防止するため、従業員等に「むやみに移動を開始しない」ことを周知する。
②　震災時に従業員等が安全に待機できる場所（施設内待機場所）を確保する。
施設内待機場所：　事務所　　　　　　　　　　　　　　　　　　　　
③　従業員等の施設内待機を維持するために、３日分の飲料水、食料その他災害時における必
　要な物資（備蓄品）を備蓄する。
なお、エレベーターが停止した場合に備え、備蓄品の保管場所を分散させておく。
　また、従業員以外の帰宅困難者用に、従業員分の備蓄の１０％程度を余分に備蓄する。
備蓄場所・備蓄品・・・別表１０のとおり
④　管理権原者は、従業員等に要配慮者（高齢者、障がい者、乳幼児、妊婦、外国人等）が含まれている場合を考慮する。
⑤　従業員の徒歩による帰宅経路を把握し、グループごとの時差退社計画を作成しておく。
時差退社計画表・・・別表１１のとおり</t>
    <rPh sb="130" eb="133">
      <t>ジムショ</t>
    </rPh>
    <phoneticPr fontId="1"/>
  </si>
  <si>
    <t>従業員等の
一斉帰宅の抑制</t>
    <phoneticPr fontId="1"/>
  </si>
  <si>
    <t>帰宅困難者対策</t>
    <phoneticPr fontId="1"/>
  </si>
  <si>
    <t>ＰＤＣＡサイクル
の実施</t>
    <phoneticPr fontId="1"/>
  </si>
  <si>
    <t>　鉄道等交通機関の運行状況の情報、余震、津波等の発生危険に関する情報の把握に努め、館内放送等を活用して、従業員等に適宜伝達する。</t>
    <phoneticPr fontId="1"/>
  </si>
  <si>
    <t>訓練等の結果確認と検証を行い、震災に備えての事前計画を見直し改善する取組み（ＰＤＣＡ（計画→実行→検証→改善）サイクル）を取り入れる。</t>
    <phoneticPr fontId="1"/>
  </si>
  <si>
    <t>　管理権原者等は、震災発生時には、次により活動、措置等を行う。</t>
    <phoneticPr fontId="1"/>
  </si>
  <si>
    <t>項目</t>
    <rPh sb="0" eb="2">
      <t>コウモク</t>
    </rPh>
    <phoneticPr fontId="1"/>
  </si>
  <si>
    <t>震災時の任務分担</t>
  </si>
  <si>
    <t>緊急地震速報の活用</t>
  </si>
  <si>
    <t>出火防止及び初期消火活動</t>
  </si>
  <si>
    <t>危険物等の流出及び漏えい時の緊急措置</t>
  </si>
  <si>
    <t>初期救助・救護活動</t>
  </si>
  <si>
    <t>被害状況の把握等</t>
  </si>
  <si>
    <t>避難場所及び避難方法</t>
  </si>
  <si>
    <t>①　地震により防火対象物内で火災が発生した場合は、自衛消防隊の編成に準じて
　自衛消防活動を行う。
②　自衛消防活動は、地区隊ごとでの活動を原則とする。
③　事業所自衛消防隊長は、自己地区の被害・活動状況を把握し、防火対象物自衛
　消防隊長に適宜報告する。
④　被害のない地区又は活動の終了した地区の自衛消防隊は、防火対象物自衛消防
　隊長から活動の要請があった地区において、協力して活動を行う。</t>
    <phoneticPr fontId="1"/>
  </si>
  <si>
    <t>「緊急地震速報利活用マニュアル」を作成し、訓練及び防火・防災教育の機会を捉えて、緊急地震速報の受信方法、活用対策等について従業員等に周知しておき、有効に活用する。</t>
    <phoneticPr fontId="1"/>
  </si>
  <si>
    <t>①　火気設備・器具の付近にいる従業員は、身の安全を確保し、揺れがおさまった
　後、電源、燃料等の遮断等を行う。
②　防火担当責任者等は、二次災害の発生を防止するため、建物、火気設備・器具
　及び危険物施設等について点検、検査を実施し、異常が認められた場合は、応急
　措置を行う。
③　火災を発見した者は、周囲の者に知らせるとともに、消防用設備等を活用し、
　初期消火を実施する。</t>
    <phoneticPr fontId="1"/>
  </si>
  <si>
    <t>危険物、毒物、劇物、高圧ガス等の流出又は漏えいが発生した場合は、自衛消防隊の組織を活用して応急の措置を行うとともに、消防機関その他関係者に連絡する。</t>
    <phoneticPr fontId="1"/>
  </si>
  <si>
    <t>消防機関への通報、初期救助及び初期救護等の震災時の自衛消防活動要領は、別記２による。</t>
    <phoneticPr fontId="1"/>
  </si>
  <si>
    <t>①　自己事業所内の被害状況を速やかに把握するよう努める。
②　事業所自衛消防隊長は、被害状況を確認し、防火対象物自衛消防隊長に報告
　する。
③　従業員は、周囲の機器・物品等の転倒、落下等の異常があった場合には、自
　衛消防隊長に報告する。</t>
    <phoneticPr fontId="1"/>
  </si>
  <si>
    <t>　火災・津波等の危険が予想される場合は、次の避難場所・方法に基づき、適切に避難を開始する。</t>
    <phoneticPr fontId="1"/>
  </si>
  <si>
    <t>避難場所：</t>
    <rPh sb="0" eb="4">
      <t>ヒナンバショ</t>
    </rPh>
    <phoneticPr fontId="1"/>
  </si>
  <si>
    <t>避難方法：</t>
    <rPh sb="0" eb="2">
      <t>ヒナン</t>
    </rPh>
    <rPh sb="2" eb="4">
      <t>ホウホウ</t>
    </rPh>
    <phoneticPr fontId="1"/>
  </si>
  <si>
    <t>(一時)</t>
    <rPh sb="1" eb="3">
      <t>イチジ</t>
    </rPh>
    <phoneticPr fontId="1"/>
  </si>
  <si>
    <t>(広域)</t>
    <rPh sb="1" eb="3">
      <t>コウイキ</t>
    </rPh>
    <phoneticPr fontId="1"/>
  </si>
  <si>
    <t>点呼後、徒歩にて避難所まで移動する。</t>
    <rPh sb="0" eb="2">
      <t>テンコ</t>
    </rPh>
    <rPh sb="2" eb="3">
      <t>ゴ</t>
    </rPh>
    <rPh sb="4" eb="6">
      <t>トホ</t>
    </rPh>
    <rPh sb="8" eb="11">
      <t>ヒナンジョ</t>
    </rPh>
    <rPh sb="13" eb="15">
      <t>イドウ</t>
    </rPh>
    <phoneticPr fontId="1"/>
  </si>
  <si>
    <t>家族等との安否確認</t>
  </si>
  <si>
    <t>従業員等の施設内待機等</t>
  </si>
  <si>
    <t>周囲の環境等から必要な活動</t>
  </si>
  <si>
    <t>①　従業員は、家族等の安否を確認し、防火管理者に報告する。
②　防火管理者は、事前に定めた安否確認手段に基づき、速やかに従業員の安否
　確認を実施する。</t>
    <rPh sb="18" eb="23">
      <t>ボウカカンリシャ</t>
    </rPh>
    <phoneticPr fontId="1"/>
  </si>
  <si>
    <t>① 　館内放送及び連絡ツールを用いて、「むやみに移動を開始しない」ことを従業員
　等に徹底する。
②　 災害関連情報等を収集し、施設周辺の災害状況を確認するとともに、施設の安全
　点検のためのチェックリストの項目に従い、施設内で待機できるか判断する。
③ 　施設チェック項目・・・別表１２のとおり
　管理権原者は、施設内の消防用設備等が損壊しているものの、施
　設内に待機することを決定した場合は、次の措置を行う。
　○ 施設内における火気使用設備等の使用中止
　○ 定期的な巡回監視
　○ 消火器の増設・設置位置の周知
④　 管理権原者は、施設及びその周辺の被害状況等から施設の安全性が確保できない
　　と判断した場合は、東京都や市区町村からの一時滞在施設等の開設情報等をもと　
　　に従業員等を誘導する。
⑤ 　停電時を考慮した次の情報収集手段及び提供方法等に基づき、災害関連情報及び
　公共交通機関の運行状況等の情報を収集し、従業員へ提供する。
情報収集手段・・・ラジオ、スマートフォン、携帯型端末機器
情報提供方法・・・掲示板（紙）、ラジオ放送の拡声
非常用電源・・・・ポータブル発電機、ポータブル電源　等
⑥ 災害発生状況や公共交通機関の運行状況、幹線道路の混雑状況等
から判断し、従業員等が安全に帰宅できるようになった場合は、時
差退社計画表（別表１１）に基づき、方面別に集団で帰宅を促す。</t>
    <rPh sb="9" eb="11">
      <t>レンラク</t>
    </rPh>
    <rPh sb="494" eb="497">
      <t>ハツデンキ</t>
    </rPh>
    <rPh sb="503" eb="505">
      <t>デンゲン</t>
    </rPh>
    <rPh sb="506" eb="507">
      <t>トウ</t>
    </rPh>
    <phoneticPr fontId="1"/>
  </si>
  <si>
    <t>周囲の環境等から必要な活動に関して、次の措置を講じておく。
津波対策・・・・「津波注意報が発表された場合は、地階にいる者へ避難
を促したのち、止水板及び土のうを用いて、浸水防止
措置を講じる」旨を従業員に周知しておく。
液状化対策・・・液状化による被害想定を確認し、被害が予想される場合
は、専門家に調査を依頼する。
ライフラインの長期停止を想定し、非常用物品を多めに
準備する。</t>
    <phoneticPr fontId="1"/>
  </si>
  <si>
    <t>管理権原者等は、次の措置等を行う。</t>
    <phoneticPr fontId="1"/>
  </si>
  <si>
    <t>項　目</t>
    <rPh sb="0" eb="1">
      <t>コウ</t>
    </rPh>
    <rPh sb="2" eb="3">
      <t>メ</t>
    </rPh>
    <phoneticPr fontId="1"/>
  </si>
  <si>
    <t>内　容</t>
    <rPh sb="0" eb="1">
      <t>ナイ</t>
    </rPh>
    <rPh sb="2" eb="3">
      <t>カタチ</t>
    </rPh>
    <phoneticPr fontId="1"/>
  </si>
  <si>
    <t>ガス、電気、上下水道、通信等途絶時の対策</t>
    <phoneticPr fontId="1"/>
  </si>
  <si>
    <t>危険物、ガス、電気等に関する二次災害発生防止措置</t>
    <phoneticPr fontId="1"/>
  </si>
  <si>
    <t>被害状況の把握</t>
    <phoneticPr fontId="1"/>
  </si>
  <si>
    <t>復旧作業等の実施</t>
    <phoneticPr fontId="1"/>
  </si>
  <si>
    <t>ガス、電気、上下水道、通信途絶時は、非常用電源や非常用物品等を活用し対応する。</t>
    <phoneticPr fontId="1"/>
  </si>
  <si>
    <t>①　火気設備・器具、電気器具等からの火災発生要因の排除又は使用禁止措置を
　行う。
②　危険物品からの火災発生要因の排除、安全な場所への移管又は立入禁止措置
　を行う。</t>
    <phoneticPr fontId="1"/>
  </si>
  <si>
    <t>①　二次災害の発生に備えて、建築物、消防用設備等の使用可否を把握するとと
　もに、使用可能な消火器を安全な場所に集結しておく。
②　倒壊危険、火災危険等のある場合は、立入禁止の措置を行う。</t>
    <phoneticPr fontId="1"/>
  </si>
  <si>
    <t>復旧作業又は建物の使用を再開するときは、次に掲げる措置を講じる。
①　復旧作業の工事人に対する出火防止等の教育を徹底する。
②　復旧作業に伴う立入禁止区域及び避難経路を指定し、従業員その他防火管理業
　務に従事する者に周知徹底する。
③　復旧作業をしながら建物を使用し事業活動を行う場合は、相互の連絡を徹底し
　、監視を強化する。</t>
    <phoneticPr fontId="1"/>
  </si>
  <si>
    <t>第１　大規模テロ等に伴う災害発生時の自衛消防対策　</t>
    <phoneticPr fontId="1"/>
  </si>
  <si>
    <t>１　事前の備え</t>
    <phoneticPr fontId="1"/>
  </si>
  <si>
    <t>　自衛消防隊長は、自衛消防隊の装備としてマスク、防護衣等の避難誘導のための資器材を配置した場合は、定期に点検を行う。</t>
    <phoneticPr fontId="1"/>
  </si>
  <si>
    <t>２　武力攻撃等に伴う災害発生時の活動計画</t>
  </si>
  <si>
    <t>⑴　大規模テロ等に伴う災害の自衛消防活動は、通報連絡、在館者の避難及び避難のために必要な最小限の身体
　防護措置とする。
⑵　大規模テロ等の災害が発生し、基本編成による活動では困難な場合は、自衛消防隊長は、本部隊・地区隊の
　各班の人員を増強又は移動するなどの対応により、効果的な自衛消防活動を行わせる。この場合、自衛消防隊
　員は自衛消防隊長の指示・命令による任務を行う。</t>
    <phoneticPr fontId="1"/>
  </si>
  <si>
    <t>３　行政機関からの指示</t>
    <phoneticPr fontId="1"/>
  </si>
  <si>
    <t>　大規模テロ等に伴う災害においては、指示等があった場合、自衛消防隊長は、速やかに在館者に伝達する。特に避難場所、避難手段について、確実に伝達する。</t>
    <phoneticPr fontId="1"/>
  </si>
  <si>
    <t>４　自衛消防活動要領</t>
    <phoneticPr fontId="1"/>
  </si>
  <si>
    <t>　大規模テロ等に伴う災害発生時の自衛消防活動要領については、別記３による。</t>
    <phoneticPr fontId="1"/>
  </si>
  <si>
    <t>第２　大雨・強風等に係る自衛消防対策　</t>
    <phoneticPr fontId="1"/>
  </si>
  <si>
    <t>⑴　ハザードマップ等の活用
　　防火・防災管理者は、区市町村が作成・公表する洪水ハザードマップ、浸水想定区域図などの被害
　予測を定期的に確認し、自己防火対象物の存する地域の、水害に対する危険実態の把握に努める。</t>
    <phoneticPr fontId="1"/>
  </si>
  <si>
    <t>⑵　大雨等に係る自衛消防訓練</t>
    <phoneticPr fontId="1"/>
  </si>
  <si>
    <t>　① 訓練時期：６月頃
　② 訓練内容：気象に関する情報収集及び在館者への情報伝達、浸水防止措置の実施要領、在館者の避難誘導
　③ 訓練実施後は、自衛消防訓練実施結果記録書に記録する。</t>
    <phoneticPr fontId="1"/>
  </si>
  <si>
    <t>⑶ 　点検と安全措置</t>
    <phoneticPr fontId="1"/>
  </si>
  <si>
    <t>　管理権原者は、大雨又は強風等に伴う災害を予防するため、各種施設・設備の自主点検に合わせ次の措
置を行う。</t>
    <phoneticPr fontId="1"/>
  </si>
  <si>
    <t>　① 普段使用しない部屋の窓の閉鎖の確認
　② 建築物及びこれに付随する工作物（看板、装飾塔等）の強風による落下防止措置
　③ 側溝、排水口の清掃状況の確認
　④ 水防資器材の定期的な点検・整備</t>
    <phoneticPr fontId="1"/>
  </si>
  <si>
    <t>２ 大雨又は強風等に伴う災害発生時の活動計画</t>
    <phoneticPr fontId="1"/>
  </si>
  <si>
    <t>　① 別記１の火災時の自衛消防活動要領に準じて自衛消防活動を行う。
　② 基本編成による活動では困難な場合は、自衛消防隊長は、本部隊・地区隊の各班の人員の増強又は初期消火
　　班、避難誘導班を安全防護班の任務に当たらせるなどの対応により、効果的な自衛消防活動を行わせる。</t>
    <phoneticPr fontId="1"/>
  </si>
  <si>
    <t>⑵　自衛消防隊の連携</t>
    <phoneticPr fontId="1"/>
  </si>
  <si>
    <t>⑴ 　自衛消防隊の任務</t>
    <phoneticPr fontId="1"/>
  </si>
  <si>
    <t>　自衛消防活動は、地下部分を有する防火対象物自衛消防隊及び事業所自衛消防隊の活動を基本とし、防火対象物自衛消防隊長から応援の要請があった場合は、相互に連携し活動する。</t>
    <phoneticPr fontId="1"/>
  </si>
  <si>
    <t>⑶　情報の収集及び伝達</t>
    <phoneticPr fontId="1"/>
  </si>
  <si>
    <t>　台風の接近、大雨、洪水、暴風等により被害の発生が予想される場合、自衛消防隊長は、テレビ、ラジオ、インターネット等を活用し、気象情報や行政機関からの情報収集を行い、必要に応じ在館者に伝達する。</t>
    <phoneticPr fontId="1"/>
  </si>
  <si>
    <t>⑷　資器材の準備</t>
    <phoneticPr fontId="1"/>
  </si>
  <si>
    <t>　安全防護班は、水防資器材（土のう、止水板等）を準備し、速やかに使用可能な体制をとる。</t>
    <phoneticPr fontId="1"/>
  </si>
  <si>
    <t>⑸　定期巡回の実施</t>
    <phoneticPr fontId="1"/>
  </si>
  <si>
    <t>　通報連絡（情報）班は定期的に建物内外の巡回を行い、建物周囲の冠水状況、窓や外部に通じる扉の閉鎖を確認し、浸水危険及び被害状況の把握に努める。</t>
    <phoneticPr fontId="1"/>
  </si>
  <si>
    <t>(6)　在館者の避難誘導</t>
    <phoneticPr fontId="1"/>
  </si>
  <si>
    <t xml:space="preserve">①　自衛消防隊長が危険と判断した場合又は行政機関からの避難の指示等があった場合、自衛消防隊長は
　避難誘導を実施する。
②　避難誘導班は、携帯用拡声器、ロープ等を携行し、所定の配置につき、混乱防止を主眼に適切な誘導、案内を行う。 </t>
    <phoneticPr fontId="1"/>
  </si>
  <si>
    <t>１　受傷事故等に対する事前の備え</t>
    <phoneticPr fontId="1"/>
  </si>
  <si>
    <t>　防火・防災管理者は、受傷事故等の発生に備え、自衛消防隊の装備として配置された応急救護資器材を、訓練等の機会を活用し保守点検を行い、常時使用可能な状態に保つ。</t>
    <phoneticPr fontId="1"/>
  </si>
  <si>
    <t>２　受傷事故等発生時の活動</t>
    <phoneticPr fontId="1"/>
  </si>
  <si>
    <t>⑴　自衛消防隊の任務
　①　別記１の火災時の自衛消防活動要領に準じて自衛消防活動を行う。
　②　基本編成による活動では困難な場合は、事業所自衛消防隊長は、防火対象物自衛消防隊長に連絡し、効果
　　的な自衛消防活動を行わせる。この場合、自衛消防隊員は防火対象物自衛消防隊長の指示・命令による任務
　　を行う。
⑵　通報・連絡の確認及び誘導
　自衛消防隊長は、119番通報、応急救護等の対応が適切に行われているか確認し、救急隊到着時、受傷事故等の
発生場所まで誘導を行う。
⑶　応急救護所の設置
　多数傷病者が発生した場合、事業所自衛消防隊長と防火対象物自衛消防隊長は協力し、応急救護所を設置する。
⑷　二次災害の防止
　自衛消防隊長は、二次災害のおそれがある場合、その原因と考えられる工作物等の使用を安全が確認されるまで中止する。</t>
    <phoneticPr fontId="1"/>
  </si>
  <si>
    <t>第４　その他の自衛消防対策</t>
    <phoneticPr fontId="1"/>
  </si>
  <si>
    <t>１　ガス漏えい事故防止対策</t>
    <phoneticPr fontId="1"/>
  </si>
  <si>
    <t>⑴　事前の備え
　ガス漏えい事故に備え、ガス配管等の施設・機器について事前確認を実施しておく。
⑵　ガス漏えい時の活動計画
　①　別記１の火災時の自衛消防活動要領に準じて自衛消防活動を行う。
　②　ガス漏れを確認後、自衛消防隊長は直ちにガス会社及び消防機関へ通報し、在館者に対し、放送設備等を活
　　用して火気及び電気の使用禁止と避難を指示する。
　③　自衛消防隊長は、事故状況からガス漏えいの継続が予想される場合は緊急遮断弁を閉止し、放送設備等によ
　　り防火対象物内の関係者に伝達する。
　④　ガス漏れの状況により、立入禁止の区域を指定し、ロープ及び標識等で表示する。
　⑤　緊急遮断弁を閉止した場合は、器具栓、元栓及びメーターコックを全て閉止し、ガス会社の許可があるまで
　　操作しない。</t>
    <phoneticPr fontId="1"/>
  </si>
  <si>
    <t>２　停電発生時の出火防止対策</t>
    <phoneticPr fontId="1"/>
  </si>
  <si>
    <t>⑴　事前の備え
　停電発生時の影響について事前確認を実施しておく。
⑵　停電発生時の活動計画
　①　停電復旧後の出火防止のため、電熱機器等の電源スイッチを切りコンセントを外す。
　②　消防用設備等及びその他防災設備が停止した場合は、代替措置を実施する。
　③　停電復旧後は、消防用設備等及びその他防災設備の機能が正常に復旧していることを確認する。</t>
    <phoneticPr fontId="1"/>
  </si>
  <si>
    <t>別表３</t>
    <phoneticPr fontId="1"/>
  </si>
  <si>
    <t>日常の火災予防を図る組織</t>
    <phoneticPr fontId="1"/>
  </si>
  <si>
    <t>定期に実施する点検・検査組織</t>
    <phoneticPr fontId="1"/>
  </si>
  <si>
    <t>別表４－１</t>
  </si>
  <si>
    <t>月</t>
    <rPh sb="0" eb="1">
      <t>ツキ</t>
    </rPh>
    <phoneticPr fontId="1"/>
  </si>
  <si>
    <t>予防管理組織編制</t>
    <rPh sb="0" eb="4">
      <t>ヨボウカンリ</t>
    </rPh>
    <rPh sb="4" eb="6">
      <t>ソシキ</t>
    </rPh>
    <rPh sb="6" eb="8">
      <t>ヘンセイ</t>
    </rPh>
    <phoneticPr fontId="1"/>
  </si>
  <si>
    <t>防火担当責任者</t>
    <rPh sb="2" eb="6">
      <t>タントウセキニン</t>
    </rPh>
    <rPh sb="6" eb="7">
      <t>シャ</t>
    </rPh>
    <phoneticPr fontId="1"/>
  </si>
  <si>
    <t>火元責任者</t>
    <rPh sb="0" eb="5">
      <t>ヒモトセキニンシャ</t>
    </rPh>
    <phoneticPr fontId="1"/>
  </si>
  <si>
    <t>実施責任者</t>
    <rPh sb="0" eb="2">
      <t>ジッシ</t>
    </rPh>
    <rPh sb="2" eb="5">
      <t>セキニンシャ</t>
    </rPh>
    <phoneticPr fontId="1"/>
  </si>
  <si>
    <t>担当区域</t>
    <rPh sb="0" eb="2">
      <t>タントウ</t>
    </rPh>
    <rPh sb="2" eb="4">
      <t>クイキ</t>
    </rPh>
    <phoneticPr fontId="1"/>
  </si>
  <si>
    <t>日</t>
    <rPh sb="0" eb="1">
      <t>ヒ</t>
    </rPh>
    <phoneticPr fontId="1"/>
  </si>
  <si>
    <t>実施項目</t>
    <rPh sb="0" eb="2">
      <t>ジッシ</t>
    </rPh>
    <rPh sb="2" eb="4">
      <t>コウモク</t>
    </rPh>
    <phoneticPr fontId="1"/>
  </si>
  <si>
    <t>火気・電気・ガス器具関係</t>
    <phoneticPr fontId="1"/>
  </si>
  <si>
    <t>喫煙関係</t>
    <phoneticPr fontId="1"/>
  </si>
  <si>
    <t>放火防止関係</t>
    <phoneticPr fontId="1"/>
  </si>
  <si>
    <t>その他</t>
    <rPh sb="2" eb="3">
      <t>タ</t>
    </rPh>
    <phoneticPr fontId="1"/>
  </si>
  <si>
    <t>ガス器具の
ホース劣化・
損傷</t>
    <phoneticPr fontId="1"/>
  </si>
  <si>
    <t>火気設備・
器具の設置･
使用状況</t>
    <phoneticPr fontId="1"/>
  </si>
  <si>
    <t>吸殻の処理</t>
    <phoneticPr fontId="1"/>
  </si>
  <si>
    <t>その他（共用
部分の可燃
物の有無等）</t>
    <phoneticPr fontId="1"/>
  </si>
  <si>
    <t>終業時の火気
の確認</t>
    <phoneticPr fontId="1"/>
  </si>
  <si>
    <t>電気器具の
配線劣化・
損傷</t>
    <phoneticPr fontId="1"/>
  </si>
  <si>
    <t>防火・防災
管理者確認</t>
    <phoneticPr fontId="1"/>
  </si>
  <si>
    <t>自主検査チェック表「火気関係」</t>
    <phoneticPr fontId="1"/>
  </si>
  <si>
    <t>月</t>
    <rPh sb="0" eb="1">
      <t>ガツ</t>
    </rPh>
    <phoneticPr fontId="1"/>
  </si>
  <si>
    <t>（備考）　不備欠陥がある場合には、直ちに防火・防災管理者に報告する。
（凡例）　○…良　　×…不備欠陥　　○×…即時改修</t>
    <phoneticPr fontId="1"/>
  </si>
  <si>
    <t>別表４－２</t>
    <phoneticPr fontId="1"/>
  </si>
  <si>
    <t>自主検査チェック表「閉鎖障害等」</t>
    <phoneticPr fontId="1"/>
  </si>
  <si>
    <t>避難経路</t>
    <rPh sb="0" eb="4">
      <t>ヒナンケイロ</t>
    </rPh>
    <phoneticPr fontId="1"/>
  </si>
  <si>
    <t>確認箇所</t>
    <rPh sb="0" eb="2">
      <t>カクニン</t>
    </rPh>
    <rPh sb="2" eb="4">
      <t>カショ</t>
    </rPh>
    <phoneticPr fontId="1"/>
  </si>
  <si>
    <t>実施日時</t>
    <rPh sb="0" eb="2">
      <t>ジッシ</t>
    </rPh>
    <rPh sb="2" eb="4">
      <t>ニチジ</t>
    </rPh>
    <phoneticPr fontId="1"/>
  </si>
  <si>
    <t>閉鎖障害</t>
    <phoneticPr fontId="1"/>
  </si>
  <si>
    <t>操作障害等</t>
    <phoneticPr fontId="1"/>
  </si>
  <si>
    <t>チェック状況</t>
    <rPh sb="4" eb="6">
      <t>ジョウキョウ</t>
    </rPh>
    <phoneticPr fontId="1"/>
  </si>
  <si>
    <t>防火・防災管理者確認</t>
    <phoneticPr fontId="1"/>
  </si>
  <si>
    <t>（備考）不備・欠陥がある場合には、直ちに防火・防災管理者に報告する。
（凡例）　○…良　　×…不備・欠陥　　○×…即時改修</t>
    <phoneticPr fontId="1"/>
  </si>
  <si>
    <t>担当範囲</t>
    <rPh sb="0" eb="4">
      <t>タントウハンイ</t>
    </rPh>
    <phoneticPr fontId="1"/>
  </si>
  <si>
    <t>別表５</t>
    <phoneticPr fontId="1"/>
  </si>
  <si>
    <t>自主検査チェック表「定期」</t>
    <phoneticPr fontId="1"/>
  </si>
  <si>
    <t>実施項目及び確認箇所</t>
    <phoneticPr fontId="1"/>
  </si>
  <si>
    <t>検査結果</t>
    <phoneticPr fontId="1"/>
  </si>
  <si>
    <t>建物構造</t>
    <phoneticPr fontId="1"/>
  </si>
  <si>
    <t>防火上の構造</t>
    <phoneticPr fontId="1"/>
  </si>
  <si>
    <t>⑴　基礎部
　　上部の構造体に影響を及ぼすような沈下・傾き・ひび割れ・欠陥等がないか。</t>
    <phoneticPr fontId="1"/>
  </si>
  <si>
    <t>⑵　柱・はり・壁・床
　　コンクリートに欠損・ひび割れ・脱落・風化等はないか。</t>
    <phoneticPr fontId="1"/>
  </si>
  <si>
    <t>⑶　天井
　　仕上材に、はく落・落下のおそれのあるたるみ・ひび割れ等がないか。</t>
    <phoneticPr fontId="1"/>
  </si>
  <si>
    <t>⑹　屋外階段
　　各構成部材及びその結合部に、ゆるみ・ひび割れ・腐食・劣化等はないか。</t>
    <phoneticPr fontId="1"/>
  </si>
  <si>
    <t>⑺　手すり
　　支柱が破損・腐食していないか。また、取り付け部にゆるみ・浮きがないか。</t>
    <phoneticPr fontId="1"/>
  </si>
  <si>
    <t>⑷　窓枠・サッシ・ガラス
　　窓枠・サッシ等には、ガラス等の落下、又は枠自体のはずれのおそれのある
　　腐食、ゆるみ、著しい変形等がないか。</t>
    <phoneticPr fontId="1"/>
  </si>
  <si>
    <t>⑸　外壁（貼石・タイル・モルタル・塗壁等）・ひさし・パラペット
　　貼石・タイル・モルタル等の仕上材に、はく落・落下のおそれのあるひび
　　割れ・浮き上り等が生じていないか。</t>
    <phoneticPr fontId="1"/>
  </si>
  <si>
    <t>⑴</t>
    <phoneticPr fontId="1"/>
  </si>
  <si>
    <t>外壁の構造等
外壁の耐火構造等に損傷はないか。</t>
    <phoneticPr fontId="1"/>
  </si>
  <si>
    <t>防火区画等
①　防火区画等の壁、天井等に破損がないか。</t>
    <phoneticPr fontId="1"/>
  </si>
  <si>
    <t>(2)</t>
    <phoneticPr fontId="1"/>
  </si>
  <si>
    <t>②　自動開閉装置（ドアチェック等）付の防火戸・防火シャッターが完全
　に閉まるか。
〔確認要領〕　○　常時閉鎖式は最大限まで開放して閉まるのを確認する。
　　　　　　　○　煙感知器連動閉鎖式は、防火戸を止めているマグネット等を手動により外し自動的に閉鎖するのを確認する。</t>
    <phoneticPr fontId="1"/>
  </si>
  <si>
    <t>④　防火戸・防火シャッターが閉鎖した状態で、隙間が生じていないか。</t>
    <phoneticPr fontId="1"/>
  </si>
  <si>
    <t>⑥　防火ダンパーの作動状況は良いか。</t>
    <phoneticPr fontId="1"/>
  </si>
  <si>
    <t>⑤　防火区画の防火設備に近接して、延焼の媒介となる可燃性物件を置い
　てないか。</t>
    <phoneticPr fontId="1"/>
  </si>
  <si>
    <t>(1)</t>
    <phoneticPr fontId="1"/>
  </si>
  <si>
    <t>(3)</t>
  </si>
  <si>
    <t>(4)</t>
    <phoneticPr fontId="1"/>
  </si>
  <si>
    <t>避難施設等</t>
    <phoneticPr fontId="1"/>
  </si>
  <si>
    <t>廊下・避難通路
①　有効幅員が確保されているか。</t>
    <phoneticPr fontId="1"/>
  </si>
  <si>
    <t>②　火災の予防又は避難に支障となる施設又は物件はないか。</t>
    <phoneticPr fontId="1"/>
  </si>
  <si>
    <t>③　床面は、避難に際し、つまづき、すべり等が生じていないか。</t>
    <phoneticPr fontId="1"/>
  </si>
  <si>
    <t>階段
①　手すりの取り付け部の緩みと手すり部分の破損がないか。</t>
    <phoneticPr fontId="1"/>
  </si>
  <si>
    <t>③　火災の予防又は避難に支障となる施設又は物件はないか。</t>
    <phoneticPr fontId="1"/>
  </si>
  <si>
    <t>④　非常用照明がバッテリーで点灯するか。</t>
    <phoneticPr fontId="1"/>
  </si>
  <si>
    <t>②　①の戸を開放した場合に廊下、階段等の幅を有効に確保できているか。</t>
    <phoneticPr fontId="1"/>
  </si>
  <si>
    <t>③　①の戸の開閉に支障となる障害物がないか。</t>
    <phoneticPr fontId="1"/>
  </si>
  <si>
    <t>消防隊非常用進入口は表示されているか。また、進入障害はないか。</t>
    <phoneticPr fontId="1"/>
  </si>
  <si>
    <t>避難口・主たる通路に設ける戸
①　次の出入口に設ける戸は、容易に開放できる外開き戸であるか。
　（劇場等以外で支障のないものは内開き可能）
ア　屋内から直接地上に通ずる出入口及びその附室出入口
イ　避難階又は地上に通ずる直通階段及び附室の出入口
ウ　非常の際避難専用とするために設けた出入口</t>
    <phoneticPr fontId="1"/>
  </si>
  <si>
    <t>②　階段に敷物の類は敷かれていないか。
（面積が２㎡以下のもの、防炎性能を有するものを除く。）</t>
    <phoneticPr fontId="1"/>
  </si>
  <si>
    <t>火気設備・器具</t>
    <phoneticPr fontId="1"/>
  </si>
  <si>
    <t>厨房設備（コンロ、レンジ、フライヤー等）、給湯器等
①　可燃物品から適正な距離が保たれているか。また、周辺部は炭化していないか。</t>
    <phoneticPr fontId="1"/>
  </si>
  <si>
    <t>②　ガス配管等は、亀裂、劣化、損傷していないか。</t>
    <phoneticPr fontId="1"/>
  </si>
  <si>
    <t>③　油脂を含む蒸気を発生させる厨房設備の天蓋、グリスフィルター、防火ダンパー及び排気ダクトは、清掃されているか。</t>
    <phoneticPr fontId="1"/>
  </si>
  <si>
    <t>④　防火ダンパーに変形、損傷がなく、かつ、正常に作動するか。</t>
    <phoneticPr fontId="1"/>
  </si>
  <si>
    <t>暖房器具（ガスストーブ、石油ストーブ等）
①　自動停止装置は、適正に機能するか。
②　火気周囲は、整理整頓されているか。</t>
    <phoneticPr fontId="1"/>
  </si>
  <si>
    <t>⑤　煙突、排気筒及び排気ダクトに変形、損傷がないか。
　また、可燃物品から適正な距離が保たれているか。</t>
    <phoneticPr fontId="1"/>
  </si>
  <si>
    <t>電気設備・器具</t>
    <phoneticPr fontId="1"/>
  </si>
  <si>
    <t>変電設備
①　電気技術主任者等の資格を有する者が検査を行っているか。</t>
    <phoneticPr fontId="1"/>
  </si>
  <si>
    <t>②　変電設備の周囲に可燃物を置いていないか。</t>
    <phoneticPr fontId="1"/>
  </si>
  <si>
    <t>③　変電設備に異音、過熱はないか。</t>
    <phoneticPr fontId="1"/>
  </si>
  <si>
    <t>電気器具
①　タコ足の接続を行っていないか。</t>
    <phoneticPr fontId="1"/>
  </si>
  <si>
    <t>②　許容電流の範囲内で電気器具を適正に使用しているか。</t>
    <phoneticPr fontId="1"/>
  </si>
  <si>
    <t>危険物施設</t>
    <phoneticPr fontId="1"/>
  </si>
  <si>
    <t>少量危険物貯蔵取扱所
①　標識は掲げられているか。</t>
    <phoneticPr fontId="1"/>
  </si>
  <si>
    <t>②　掲示板（類別・数量等）には、正しく記載されているか。</t>
    <phoneticPr fontId="1"/>
  </si>
  <si>
    <t>③　換気設備は適正に機能しているか。</t>
    <phoneticPr fontId="1"/>
  </si>
  <si>
    <t>④　容器の転倒、落下防止措置はあるか。</t>
    <phoneticPr fontId="1"/>
  </si>
  <si>
    <t>⑤　整理清掃状況は適正か。</t>
    <phoneticPr fontId="1"/>
  </si>
  <si>
    <t>⑥　危険物の漏れ、あふれ、飛散はないか。</t>
    <phoneticPr fontId="1"/>
  </si>
  <si>
    <t>⑦　屋内タンク、地下タンクの場合に、通気管のメッシュに亀裂等はないか。</t>
    <phoneticPr fontId="1"/>
  </si>
  <si>
    <t>指定可燃物貯蔵取扱所
①　標識は掲げられているか。</t>
    <phoneticPr fontId="1"/>
  </si>
  <si>
    <t>②　貯蔵取扱所周辺に火気はないか。</t>
    <phoneticPr fontId="1"/>
  </si>
  <si>
    <t>③　整理整頓（集積）の状況は良いか。</t>
    <phoneticPr fontId="1"/>
  </si>
  <si>
    <t>検査実施日</t>
    <phoneticPr fontId="1"/>
  </si>
  <si>
    <t>検査実施者氏名</t>
    <phoneticPr fontId="1"/>
  </si>
  <si>
    <t xml:space="preserve">（備考）　不備・欠陥がある場合には、直ちに防火・防災管理者に報告する。
　　実施しない設備、確認箇所は斜線とする。
（検査結果の凡例）　○…良　　×…不備・欠陥　　○×…即時改修 </t>
    <phoneticPr fontId="1"/>
  </si>
  <si>
    <t>別表６</t>
    <rPh sb="0" eb="2">
      <t>ベッピョウ</t>
    </rPh>
    <phoneticPr fontId="1"/>
  </si>
  <si>
    <t>自主点検チェック表「消防用設備等」</t>
    <phoneticPr fontId="1"/>
  </si>
  <si>
    <t>点検結果</t>
    <rPh sb="0" eb="2">
      <t>テンケン</t>
    </rPh>
    <rPh sb="2" eb="4">
      <t>ケッカ</t>
    </rPh>
    <phoneticPr fontId="1"/>
  </si>
  <si>
    <t>確認箇所</t>
    <phoneticPr fontId="1"/>
  </si>
  <si>
    <t>実施設備</t>
    <phoneticPr fontId="1"/>
  </si>
  <si>
    <t>⑴　設置場所に置いてあるか。</t>
    <phoneticPr fontId="1"/>
  </si>
  <si>
    <t>⑵　消火薬剤の漏れ、変形、損傷、腐食等がないか。</t>
    <phoneticPr fontId="1"/>
  </si>
  <si>
    <t>⑶　安全栓が外れていないか。安全栓の封が脱落していないか。</t>
    <phoneticPr fontId="1"/>
  </si>
  <si>
    <t>⑷　ホースに変形、損傷、劣化等がなく、内部に詰まりがないか。</t>
    <phoneticPr fontId="1"/>
  </si>
  <si>
    <t>⑸　圧力計が指示範囲内にあるか。</t>
    <phoneticPr fontId="1"/>
  </si>
  <si>
    <t>⑴　使用上の障害となる物品はないか。</t>
    <phoneticPr fontId="1"/>
  </si>
  <si>
    <t>⑵　消火栓扉は確実に開閉できるか。</t>
    <phoneticPr fontId="1"/>
  </si>
  <si>
    <t>⑶　ホース、ノズルが接続され、変形、損傷はないか。</t>
    <phoneticPr fontId="1"/>
  </si>
  <si>
    <t>⑷　表示灯は点灯しているか。</t>
    <phoneticPr fontId="1"/>
  </si>
  <si>
    <t>⑴　散水の障害はないか。（例．物品の集積など）</t>
    <phoneticPr fontId="1"/>
  </si>
  <si>
    <t>⑵　間仕切り、棚等の新設による未警戒部分はないか。</t>
    <phoneticPr fontId="1"/>
  </si>
  <si>
    <t>⑶　送水口の変形及び操作障害はないか。</t>
    <phoneticPr fontId="1"/>
  </si>
  <si>
    <t>⑷　スプリンクラーのヘッドに漏れ、変形はないか。</t>
    <phoneticPr fontId="1"/>
  </si>
  <si>
    <t>⑸　制御弁は閉鎖されていないか。</t>
    <phoneticPr fontId="1"/>
  </si>
  <si>
    <t>⑶　管、管継手に漏れ、変形はないか。</t>
    <phoneticPr fontId="1"/>
  </si>
  <si>
    <t>⑴　泡の分布を妨げるものがないか。</t>
    <phoneticPr fontId="1"/>
  </si>
  <si>
    <t>⑶　泡のヘッドに詰まり、変形はないか。</t>
    <phoneticPr fontId="1"/>
  </si>
  <si>
    <t>⑴　起動装置又はその直近に防護区画の名称、取扱方法、保安上の注意事項等が明確に表示されているか。（手動式起動装置）</t>
    <phoneticPr fontId="1"/>
  </si>
  <si>
    <t>⑵　手動式起動装置の直近の見やすい箇所に「不活性ガス消火設備」「ハロゲン化物消火設備」「粉末消火設備」の表示が設けてあるか。</t>
    <phoneticPr fontId="1"/>
  </si>
  <si>
    <t>⑶　スピーカー及びヘッドに変形、損傷、つぶれなどはないか。</t>
    <phoneticPr fontId="1"/>
  </si>
  <si>
    <t>⑷　貯蔵容器の設置場所に標識が設けてあるか。</t>
    <phoneticPr fontId="1"/>
  </si>
  <si>
    <t>⑵　消火栓扉の表面には、「消火栓」又は「ホース格納庫」と表示されているか。</t>
    <phoneticPr fontId="1"/>
  </si>
  <si>
    <t>⑶　ホース、ノズルに変形、損傷はないか。</t>
    <phoneticPr fontId="1"/>
  </si>
  <si>
    <t>⑴　常置場所の周囲に、使用の障害となるような物がないか。</t>
    <phoneticPr fontId="1"/>
  </si>
  <si>
    <t>⑵　車台、ボディー等に割れ、曲がり及びボルトの緩みがないか。</t>
    <phoneticPr fontId="1"/>
  </si>
  <si>
    <t>⑶　管そう、ノズル、ストレーナー等に変形、損傷がないか。</t>
    <phoneticPr fontId="1"/>
  </si>
  <si>
    <t>⑴　表示灯は点灯しているか。</t>
    <phoneticPr fontId="1"/>
  </si>
  <si>
    <t>⑵　受信機のスイッチは、ベル停止となっていないか。</t>
    <phoneticPr fontId="1"/>
  </si>
  <si>
    <t>⑶　用途変更、間仕切り変更による未警戒部分がないか。</t>
    <phoneticPr fontId="1"/>
  </si>
  <si>
    <t>⑷　感知器の破損、変形、脱落はないか。</t>
    <phoneticPr fontId="1"/>
  </si>
  <si>
    <t>⑶　用途変更、間仕切り変更、ガス燃焼機器の設置場所の変更等による未警戒部分がないか。</t>
    <phoneticPr fontId="1"/>
  </si>
  <si>
    <t>⑷　ガス漏れ検知器に変形、損傷、腐食がないか。</t>
    <phoneticPr fontId="1"/>
  </si>
  <si>
    <t>⑴　電源表示灯は点灯しているか。</t>
    <phoneticPr fontId="1"/>
  </si>
  <si>
    <t>⑵　受信機の外形に変形、損傷、腐食等がなく、ほこり、錆等で固着していないか。</t>
    <phoneticPr fontId="1"/>
  </si>
  <si>
    <t>⑵　操作上障害となる物がないか。</t>
    <phoneticPr fontId="1"/>
  </si>
  <si>
    <t>⑶　押しボタンの保護板に破損、変形、損傷、脱落等がないか。</t>
    <phoneticPr fontId="1"/>
  </si>
  <si>
    <t>⑴　電源監視用の電源電圧計の指示が適正か。電源監視用の表示灯が正常に点灯しているか。</t>
    <phoneticPr fontId="1"/>
  </si>
  <si>
    <t>⑵　試験的に放送設備により、放送ができるか確認する。</t>
    <phoneticPr fontId="1"/>
  </si>
  <si>
    <t>⑴　避難に際し、容易に接近できるか。</t>
    <phoneticPr fontId="1"/>
  </si>
  <si>
    <t>⑵　格納場所の付近に物品等が置かれ、避難器具の所在が分かりにくくなっていないか。</t>
    <phoneticPr fontId="1"/>
  </si>
  <si>
    <t>⑶　開口部付近に書棚、展示台等が置かれ、開口部をふさいでいないか。</t>
    <phoneticPr fontId="1"/>
  </si>
  <si>
    <t>⑷　降下する際に障害となるものがなく、必要な広さが確保されているか。</t>
    <phoneticPr fontId="1"/>
  </si>
  <si>
    <t>⑸　標識に変形、脱落、汚損がないか。</t>
    <phoneticPr fontId="1"/>
  </si>
  <si>
    <t>⑴　改装等により、設置位置が不適正になっていないか。</t>
    <phoneticPr fontId="1"/>
  </si>
  <si>
    <t>⑵　誘導灯の周囲には、間仕切り、衝立、ロッカー等があって、視認障害となっていないか。</t>
    <phoneticPr fontId="1"/>
  </si>
  <si>
    <t>⑶　外箱及び表示面は、変形、損傷、脱落、汚損等がなく、かつ適正な取り付け状態であるか。</t>
    <phoneticPr fontId="1"/>
  </si>
  <si>
    <t>⑷　不点灯、ちらつき等がないか。</t>
    <phoneticPr fontId="1"/>
  </si>
  <si>
    <t>　　　誘導灯
（　　　年
　　月　　日実施）</t>
    <phoneticPr fontId="1"/>
  </si>
  <si>
    <t>⑴　周囲に樹木等使用上の障害となる物がないか。</t>
    <phoneticPr fontId="1"/>
  </si>
  <si>
    <t>⑵　道路から吸管投入口又は採水口までの消防自動車の進入通路が確保されているか。</t>
    <phoneticPr fontId="1"/>
  </si>
  <si>
    <t>⑶　地下式の防火水槽、池等は、水量が著しく減少していないか。</t>
    <phoneticPr fontId="1"/>
  </si>
  <si>
    <t>⑴　送水口の周囲は、消防自動車の接近に支障がないか、また送水活動に障害となるものがないか。</t>
    <phoneticPr fontId="1"/>
  </si>
  <si>
    <t>⑵　送水口に変形、損傷、著しい腐食等がないか。</t>
    <phoneticPr fontId="1"/>
  </si>
  <si>
    <t>⑶　散水ヘッドの各部に変形、損傷等がないか。</t>
    <phoneticPr fontId="1"/>
  </si>
  <si>
    <t>⑷　散水ヘッドの周囲には、散水を妨げる広告物、棚等の障害物がないか。</t>
    <phoneticPr fontId="1"/>
  </si>
  <si>
    <t>　　連結散水設備
（　　　年
　　月　　日実施）</t>
    <phoneticPr fontId="1"/>
  </si>
  <si>
    <t>⑶　放水口の周囲には、ホースの接続や延長等の使用上の障害となる物がないか。</t>
    <phoneticPr fontId="1"/>
  </si>
  <si>
    <t>⑷　放水口を格納する箱は変形、損傷、腐食等がなく、扉の開閉に異常がないか。</t>
    <phoneticPr fontId="1"/>
  </si>
  <si>
    <t>⑸　表示灯は点灯しているか。</t>
    <phoneticPr fontId="1"/>
  </si>
  <si>
    <t>⑴　周囲に使用上障害となる物がないか。</t>
    <phoneticPr fontId="1"/>
  </si>
  <si>
    <t>⑵　保護箱は変形、損傷、腐食等がなく、容易に扉の開閉ができるか。</t>
    <phoneticPr fontId="1"/>
  </si>
  <si>
    <t>⑶　表示灯は点灯しているか。</t>
    <phoneticPr fontId="1"/>
  </si>
  <si>
    <t>非常コンセント設備
（　　　年
　　月　　日実施）</t>
    <phoneticPr fontId="1"/>
  </si>
  <si>
    <t>（備考）　不備・欠陥がある場合には、直ちに防火・防災管理者に報告する。実施しない設備、確認箇所は斜線とする。
（点検結果の凡例）○…良　×…不備・欠陥　○×…即時改修　</t>
    <phoneticPr fontId="1"/>
  </si>
  <si>
    <t>　　　消　火　器
（　　　年　
　　　月　日実施）</t>
    <phoneticPr fontId="1"/>
  </si>
  <si>
    <t>　　屋内消火栓設備
　泡消火設備(移動式)
（　　　年　
　　　月　日実施）</t>
    <rPh sb="2" eb="4">
      <t>オクナイ</t>
    </rPh>
    <rPh sb="4" eb="7">
      <t>ショウカセン</t>
    </rPh>
    <rPh sb="7" eb="9">
      <t>セツビ</t>
    </rPh>
    <rPh sb="11" eb="16">
      <t>アワショウカセツビ</t>
    </rPh>
    <rPh sb="17" eb="20">
      <t>イドウシキ</t>
    </rPh>
    <phoneticPr fontId="1"/>
  </si>
  <si>
    <t>スプリンクラー設備
（　　　年　
　　　月　日実施）</t>
    <rPh sb="7" eb="9">
      <t>セツビ</t>
    </rPh>
    <phoneticPr fontId="1"/>
  </si>
  <si>
    <t>　水噴霧消火設備
（　　　年
　　月　　日実施）</t>
    <phoneticPr fontId="1"/>
  </si>
  <si>
    <t>泡消火設備(固定式)
（　　　年
　　月　　日実施）</t>
    <rPh sb="6" eb="9">
      <t>コテイシキ</t>
    </rPh>
    <phoneticPr fontId="1"/>
  </si>
  <si>
    <t>不活性ガス消火設備
ハロゲン化物消火設備
粉末消火設備
（　　　年
　　月　　日実施）</t>
    <phoneticPr fontId="1"/>
  </si>
  <si>
    <t>　屋外消火栓設備
（ 　　年
　　月　　日実施）</t>
    <phoneticPr fontId="1"/>
  </si>
  <si>
    <t>動力消防ポンプ設備
（　　　年
　　月　　日実施）</t>
    <phoneticPr fontId="1"/>
  </si>
  <si>
    <t>　自動火災報知設備
（　　　年
　　月　　日実施）</t>
    <phoneticPr fontId="1"/>
  </si>
  <si>
    <t>ガス漏れ火災警報設備
（　　　年
　　月　　日実施）</t>
    <phoneticPr fontId="1"/>
  </si>
  <si>
    <t>　漏電火災警報器
（　　　年
　　月　　日実施）</t>
    <phoneticPr fontId="1"/>
  </si>
  <si>
    <t>　　　非常ベル
（　　　年
　　月　　日実施）</t>
    <phoneticPr fontId="1"/>
  </si>
  <si>
    <t>　　　放送設備
（　　　年
　　月　　日実施）</t>
    <phoneticPr fontId="1"/>
  </si>
  <si>
    <t>　　　避難器具
（　　　年
　　月　　日実施）</t>
    <phoneticPr fontId="1"/>
  </si>
  <si>
    <t>　　　消防用水
（　　年
　　月　　日実施）</t>
    <phoneticPr fontId="1"/>
  </si>
  <si>
    <t>　　連結送水管
（　　　年
　　月　　日実施）</t>
    <phoneticPr fontId="1"/>
  </si>
  <si>
    <t>自衛消防隊の編成と任務（編成表）</t>
    <phoneticPr fontId="1"/>
  </si>
  <si>
    <t>＜本部隊＞</t>
    <phoneticPr fontId="1"/>
  </si>
  <si>
    <r>
      <t>自衛消防隊編成表　（営業時間帯</t>
    </r>
    <r>
      <rPr>
        <sz val="10"/>
        <rFont val="ＭＳ 明朝"/>
        <family val="1"/>
        <charset val="128"/>
      </rPr>
      <t>　</t>
    </r>
    <r>
      <rPr>
        <u/>
        <sz val="10"/>
        <rFont val="ＭＳ 明朝"/>
        <family val="1"/>
        <charset val="128"/>
      </rPr>
      <t>　　</t>
    </r>
    <r>
      <rPr>
        <sz val="10"/>
        <rFont val="ＭＳ 明朝"/>
        <family val="1"/>
        <charset val="128"/>
      </rPr>
      <t>時</t>
    </r>
    <r>
      <rPr>
        <u/>
        <sz val="10"/>
        <rFont val="ＭＳ 明朝"/>
        <family val="1"/>
        <charset val="128"/>
      </rPr>
      <t>　　</t>
    </r>
    <r>
      <rPr>
        <sz val="10"/>
        <rFont val="ＭＳ 明朝"/>
        <family val="1"/>
        <charset val="128"/>
      </rPr>
      <t>分～</t>
    </r>
    <r>
      <rPr>
        <u/>
        <sz val="10"/>
        <rFont val="ＭＳ 明朝"/>
        <family val="1"/>
        <charset val="128"/>
      </rPr>
      <t>　　</t>
    </r>
    <r>
      <rPr>
        <sz val="10"/>
        <rFont val="ＭＳ 明朝"/>
        <family val="1"/>
        <charset val="128"/>
      </rPr>
      <t>時</t>
    </r>
    <r>
      <rPr>
        <u/>
        <sz val="10"/>
        <rFont val="ＭＳ 明朝"/>
        <family val="1"/>
        <charset val="128"/>
      </rPr>
      <t>　　</t>
    </r>
    <r>
      <rPr>
        <sz val="10"/>
        <rFont val="ＭＳ 明朝"/>
        <family val="1"/>
        <charset val="128"/>
      </rPr>
      <t>分</t>
    </r>
    <r>
      <rPr>
        <sz val="10"/>
        <color theme="1"/>
        <rFont val="ＭＳ 明朝"/>
        <family val="1"/>
        <charset val="128"/>
      </rPr>
      <t>）</t>
    </r>
    <rPh sb="10" eb="12">
      <t>エイギョウ</t>
    </rPh>
    <phoneticPr fontId="1"/>
  </si>
  <si>
    <r>
      <rPr>
        <u/>
        <sz val="10"/>
        <color theme="1"/>
        <rFont val="游ゴシック"/>
        <family val="3"/>
        <charset val="128"/>
        <scheme val="minor"/>
      </rPr>
      <t>　　　　　　　　　</t>
    </r>
    <r>
      <rPr>
        <sz val="10"/>
        <color theme="1"/>
        <rFont val="游ゴシック"/>
        <family val="2"/>
        <charset val="128"/>
        <scheme val="minor"/>
      </rPr>
      <t>地区隊</t>
    </r>
    <rPh sb="9" eb="12">
      <t>チクタイ</t>
    </rPh>
    <phoneticPr fontId="1"/>
  </si>
  <si>
    <t>＜地区隊＞</t>
    <phoneticPr fontId="1"/>
  </si>
  <si>
    <t>別表７－②</t>
    <phoneticPr fontId="1"/>
  </si>
  <si>
    <t>別表７－①</t>
    <phoneticPr fontId="1"/>
  </si>
  <si>
    <t>保有資格等</t>
    <rPh sb="0" eb="2">
      <t>ホユウ</t>
    </rPh>
    <rPh sb="2" eb="4">
      <t>シカク</t>
    </rPh>
    <rPh sb="4" eb="5">
      <t>トウ</t>
    </rPh>
    <phoneticPr fontId="1"/>
  </si>
  <si>
    <t>職名・氏名</t>
    <rPh sb="0" eb="2">
      <t>ショクメイ</t>
    </rPh>
    <rPh sb="3" eb="5">
      <t>シメイ</t>
    </rPh>
    <phoneticPr fontId="1"/>
  </si>
  <si>
    <t>配置等</t>
    <phoneticPr fontId="1"/>
  </si>
  <si>
    <t>自衛消防隊の編成と任務（資格管理表）</t>
    <phoneticPr fontId="1"/>
  </si>
  <si>
    <t>本部隊</t>
    <rPh sb="0" eb="3">
      <t>ホンブタイ</t>
    </rPh>
    <phoneticPr fontId="1"/>
  </si>
  <si>
    <t>事業所自衛消防隊長</t>
    <phoneticPr fontId="1"/>
  </si>
  <si>
    <t>事業所自衛消防隊長の代行者</t>
    <phoneticPr fontId="1"/>
  </si>
  <si>
    <t>(第1順位)</t>
    <phoneticPr fontId="1"/>
  </si>
  <si>
    <t>(第2順位)</t>
    <phoneticPr fontId="1"/>
  </si>
  <si>
    <t>自衛消防技術認定者</t>
    <phoneticPr fontId="1"/>
  </si>
  <si>
    <t>地区隊</t>
    <rPh sb="0" eb="3">
      <t>チクタイ</t>
    </rPh>
    <phoneticPr fontId="1"/>
  </si>
  <si>
    <t>※１　本表を新規に作成した場合又は変更した場合は、防火対象物自衛消防隊長に本表の写しを提出すること。
※２　［自衛消防技術認定者］：自衛消防技術認定証の交付を受けている者［自衛消防業務講習修了者］：自
　　　衛消防業務講習の課程を修了した者
※３　特記事項欄には、事業所自衛消防隊長が防火・防災管理者の場合はその旨、代行者の代行可能時間帯、
　　　中核要員指定者等の内容を記入すること。</t>
    <phoneticPr fontId="1"/>
  </si>
  <si>
    <t>別表７－③</t>
    <phoneticPr fontId="1"/>
  </si>
  <si>
    <t>自衛消防隊の編成と任務（任務表）</t>
    <rPh sb="12" eb="14">
      <t>ニンム</t>
    </rPh>
    <phoneticPr fontId="1"/>
  </si>
  <si>
    <t>班</t>
    <rPh sb="0" eb="1">
      <t>ハン</t>
    </rPh>
    <phoneticPr fontId="1"/>
  </si>
  <si>
    <t>災害等発生時の任務</t>
    <phoneticPr fontId="1"/>
  </si>
  <si>
    <t>警戒宣言等が発せられた場合の任務</t>
    <phoneticPr fontId="1"/>
  </si>
  <si>
    <t>１　消防機関への通報及び通報の確認
２　防火対象物本部隊への通報連絡
３　関係者への連絡（緊急連絡一覧表による。）
４　災害状況（火災発生場所・焼損物の特定・延焼状況・損傷等の状況等）の情報収集
５　逃げ遅れた者・負傷者等の情報収集
６　防火対象物本部隊への情報提供
７　防火対象物本部隊との連絡調整、命令伝達等</t>
    <phoneticPr fontId="1"/>
  </si>
  <si>
    <t>１　報道機関等により警戒宣言発令等に関する情報
　　を収集し、事業所自衛消防隊長に連絡する。
２　周辺地域の状況を把握する。
３　掲示板、携帯用拡声器等により在館者に対する
　　周知を図る。
４　食料品、飲料水、医薬品等及び防災資器材の確
　　認をする。
５　在館者の調査
６　その他</t>
    <phoneticPr fontId="1"/>
  </si>
  <si>
    <r>
      <t xml:space="preserve">通報連絡班
</t>
    </r>
    <r>
      <rPr>
        <sz val="6"/>
        <color theme="1"/>
        <rFont val="游ゴシック"/>
        <family val="3"/>
        <charset val="128"/>
        <scheme val="minor"/>
      </rPr>
      <t xml:space="preserve">※警戒宣言時は、
</t>
    </r>
    <r>
      <rPr>
        <sz val="9"/>
        <color theme="1"/>
        <rFont val="游ゴシック"/>
        <family val="3"/>
        <charset val="128"/>
        <scheme val="minor"/>
      </rPr>
      <t>情報収集担当</t>
    </r>
    <rPh sb="11" eb="12">
      <t>ジ</t>
    </rPh>
    <phoneticPr fontId="1"/>
  </si>
  <si>
    <t>１　出火階に直行し、屋内消火栓による消火作業に
　　従事
２　地区隊が行う消火作業への指揮指導
３　消防隊との連携及び補佐</t>
    <phoneticPr fontId="1"/>
  </si>
  <si>
    <t>　建物構造、防火・避難施設、電気、ガス、消防用設備等、危険物の点検及び保安の措置を講じる。</t>
    <phoneticPr fontId="1"/>
  </si>
  <si>
    <r>
      <t xml:space="preserve">初期消火班
</t>
    </r>
    <r>
      <rPr>
        <sz val="7"/>
        <color theme="1"/>
        <rFont val="游ゴシック"/>
        <family val="3"/>
        <charset val="128"/>
        <scheme val="minor"/>
      </rPr>
      <t>※警戒宣言時は、</t>
    </r>
    <r>
      <rPr>
        <sz val="10"/>
        <color theme="1"/>
        <rFont val="游ゴシック"/>
        <family val="2"/>
        <charset val="128"/>
        <scheme val="minor"/>
      </rPr>
      <t xml:space="preserve">
点検措置担当</t>
    </r>
    <phoneticPr fontId="1"/>
  </si>
  <si>
    <t>　混乱防止を主眼として、退館者の案内及び避難誘導を行う。</t>
    <phoneticPr fontId="1"/>
  </si>
  <si>
    <t>１　出火階及び上層階に直行し、避難開始の指示
　　命令の伝達
２　非常口の開放及び開放の確認
３　避難上障害となる物品の除去
４　未避難者、要救助者の確認及び本部への報告
５　ロープ等による警戒区域の設定</t>
    <phoneticPr fontId="1"/>
  </si>
  <si>
    <t>避難誘導班</t>
    <phoneticPr fontId="1"/>
  </si>
  <si>
    <t>１　応急救護所の設置
２　負傷者の応急処置
３　救急隊との連携、情報の提供
４　逃げ遅れた者の救出</t>
    <phoneticPr fontId="1"/>
  </si>
  <si>
    <t>　上記の通報連絡（情報）班の任務と同様のほか、救出資器材等の確認をする。</t>
    <phoneticPr fontId="1"/>
  </si>
  <si>
    <r>
      <t xml:space="preserve">応急救護班
</t>
    </r>
    <r>
      <rPr>
        <sz val="7"/>
        <color theme="1"/>
        <rFont val="游ゴシック"/>
        <family val="3"/>
        <charset val="128"/>
        <scheme val="minor"/>
      </rPr>
      <t>※警戒宣言時は、</t>
    </r>
    <r>
      <rPr>
        <sz val="10"/>
        <color theme="1"/>
        <rFont val="游ゴシック"/>
        <family val="2"/>
        <charset val="128"/>
        <scheme val="minor"/>
      </rPr>
      <t xml:space="preserve">
情報収集担当</t>
    </r>
    <phoneticPr fontId="1"/>
  </si>
  <si>
    <t>　火災発生地区へ直行し、防火シャッター、防火戸、防火ダンパー等の閉鎖</t>
    <phoneticPr fontId="1"/>
  </si>
  <si>
    <t>　上記の初期消火班の任務と同様とする。</t>
    <phoneticPr fontId="1"/>
  </si>
  <si>
    <r>
      <t xml:space="preserve">安全防護班
</t>
    </r>
    <r>
      <rPr>
        <sz val="7"/>
        <color theme="1"/>
        <rFont val="游ゴシック"/>
        <family val="3"/>
        <charset val="128"/>
        <scheme val="minor"/>
      </rPr>
      <t>※警戒宣言時は、</t>
    </r>
    <r>
      <rPr>
        <sz val="10"/>
        <color theme="1"/>
        <rFont val="游ゴシック"/>
        <family val="2"/>
        <charset val="128"/>
        <scheme val="minor"/>
      </rPr>
      <t xml:space="preserve">
点検措置担当</t>
    </r>
    <phoneticPr fontId="1"/>
  </si>
  <si>
    <t>１　本部隊の任務</t>
    <phoneticPr fontId="1"/>
  </si>
  <si>
    <t>２　地区隊の任務</t>
    <phoneticPr fontId="1"/>
  </si>
  <si>
    <r>
      <t xml:space="preserve">通報連絡班
</t>
    </r>
    <r>
      <rPr>
        <sz val="7"/>
        <color theme="1"/>
        <rFont val="游ゴシック"/>
        <family val="3"/>
        <charset val="128"/>
        <scheme val="minor"/>
      </rPr>
      <t>※警戒宣言時は、</t>
    </r>
    <r>
      <rPr>
        <sz val="10"/>
        <color theme="1"/>
        <rFont val="游ゴシック"/>
        <family val="2"/>
        <charset val="128"/>
        <scheme val="minor"/>
      </rPr>
      <t xml:space="preserve">
情報収集担当</t>
    </r>
    <phoneticPr fontId="1"/>
  </si>
  <si>
    <t>　事業所本部隊への通報連絡及び隣接各事業所地区隊への連絡</t>
    <phoneticPr fontId="1"/>
  </si>
  <si>
    <t>出火時における避難者の誘導</t>
    <phoneticPr fontId="1"/>
  </si>
  <si>
    <t>テレビ、ラジオ等により情報を収集する。</t>
    <phoneticPr fontId="1"/>
  </si>
  <si>
    <t>担当区域の転倒、落下防止措置を講じる。</t>
    <phoneticPr fontId="1"/>
  </si>
  <si>
    <t>本部の指揮により、避難誘導を行う。</t>
    <phoneticPr fontId="1"/>
  </si>
  <si>
    <t>危険箇所の補強、整備を行う。</t>
    <phoneticPr fontId="1"/>
  </si>
  <si>
    <t>上記の初期消火班の任務に同じ。</t>
    <phoneticPr fontId="1"/>
  </si>
  <si>
    <t>　消火器等による初期消火及び本部隊初期消火班の誘導</t>
    <phoneticPr fontId="1"/>
  </si>
  <si>
    <t>　救出及び負傷者に対する応急処置</t>
    <phoneticPr fontId="1"/>
  </si>
  <si>
    <t>　水損防止、電気、ガス等の安全措置及び防火戸、防火シャッターの操作</t>
    <phoneticPr fontId="1"/>
  </si>
  <si>
    <t>営業時間外等の自衛消防隊の組織編成表及び活動要領</t>
    <phoneticPr fontId="1"/>
  </si>
  <si>
    <t>別表８</t>
    <phoneticPr fontId="1"/>
  </si>
  <si>
    <t>１ 休日の指揮体制</t>
    <phoneticPr fontId="1"/>
  </si>
  <si>
    <t>２　夜間の指揮体制</t>
    <phoneticPr fontId="1"/>
  </si>
  <si>
    <t>３　活動要領</t>
    <phoneticPr fontId="1"/>
  </si>
  <si>
    <t>　⑴　火災を発見した場合は、直ちに消防機関に通報後、初期消火活動を行うとともに、ビル内残留者
　　に火災の発生を知らせ、自衛消防隊長、防火・防災管理者等関係者に別に定める緊急連絡網により
　　急報するものとする。
　⑵　消防隊に対しては、火災発見の状況、延焼状況等の情報及び資料等を速やかに提供するとともに、
　　出火場所への誘導を行う。
　⑶　活動に際しては、在館中の事業所の従業員が協力するものとする。
　⑷　休日、夜間などの営業時間外等の無人時に事業所火災直接通報又は代理通報を行う場合は、火災
　　発生等の連絡を受けた防火・防災管理者等が現場に駆け付ける体制を確保する。</t>
    <phoneticPr fontId="1"/>
  </si>
  <si>
    <t>別表９</t>
    <phoneticPr fontId="1"/>
  </si>
  <si>
    <t>家具・じゅう器等の転倒・落下・移動防止対策チェック表</t>
    <phoneticPr fontId="1"/>
  </si>
  <si>
    <t>１　背の高い家具を単独で置いていない</t>
  </si>
  <si>
    <t>２　安定の悪い家具は背合わせに連結している</t>
  </si>
  <si>
    <t>３　壁面収納は壁・床に固定している</t>
  </si>
  <si>
    <t>４　二段重ね家具は上下連結している</t>
  </si>
  <si>
    <t>５　ローパーティションは転倒しにくい「コの字型」「Ｈ型」のレイアウトにし、床に固定している</t>
  </si>
  <si>
    <t>６　ＯＡ機器は落下防止してある</t>
  </si>
  <si>
    <t>７　引出し、扉の開き防止対策をしている</t>
  </si>
  <si>
    <t>８　時計、額縁、掲示板等は落下しないように固定している</t>
  </si>
  <si>
    <t>９　ガラスには飛散防止フィルムを貼っている</t>
  </si>
  <si>
    <t>10　避難路に倒れやすいものはない</t>
  </si>
  <si>
    <t>11　家具、じゅう器等の天板上には物を置いていない</t>
  </si>
  <si>
    <t>12　収納物がはみ出たり、重心が高くなっていない</t>
  </si>
  <si>
    <t>13　危険な収納物（薬品、可燃物等）がない</t>
  </si>
  <si>
    <t>14　デスクの下に物を置いていない</t>
  </si>
  <si>
    <t>15　引出し、扉は必ず閉めている</t>
  </si>
  <si>
    <t>16　ガラス窓の前に倒れやすいものを置いていない</t>
  </si>
  <si>
    <t>17　コピー機は適切な方法で転倒・移動防止対策をしている</t>
  </si>
  <si>
    <t>実施日</t>
    <phoneticPr fontId="1"/>
  </si>
  <si>
    <t>検査実施者</t>
    <phoneticPr fontId="1"/>
  </si>
  <si>
    <t>項　　　　　目</t>
    <phoneticPr fontId="1"/>
  </si>
  <si>
    <t>点検結果</t>
    <phoneticPr fontId="1"/>
  </si>
  <si>
    <t>（備考）不備・欠陥がある場合には、防火・防災管理者に報告する。
　　　　実施しない項目は斜線とする。
（凡例）〇…良　　×…不備・欠陥　　○×…即時改修</t>
    <phoneticPr fontId="1"/>
  </si>
  <si>
    <t>別表１０</t>
  </si>
  <si>
    <t>一斉帰宅抑制における従業員等のための備蓄</t>
    <phoneticPr fontId="1"/>
  </si>
  <si>
    <t>　　人/３日分の備蓄量</t>
    <phoneticPr fontId="1"/>
  </si>
  <si>
    <t>備蓄品
（１人分/日の備蓄量）</t>
    <phoneticPr fontId="1"/>
  </si>
  <si>
    <t>備蓄場所</t>
    <phoneticPr fontId="1"/>
  </si>
  <si>
    <t>アルファ化米（３食分）</t>
  </si>
  <si>
    <t>乾パン（１缶）</t>
  </si>
  <si>
    <t>缶詰（３缶）</t>
  </si>
  <si>
    <t>ミネラルウォーター（３リットル）</t>
  </si>
  <si>
    <t>消毒液</t>
  </si>
  <si>
    <t>ばんそうこう</t>
  </si>
  <si>
    <t>風邪薬</t>
  </si>
  <si>
    <t>簡易ベッド</t>
  </si>
  <si>
    <t>簡易間仕切り壁</t>
  </si>
  <si>
    <t>乳幼児用食品</t>
  </si>
  <si>
    <t>粉ミルク</t>
  </si>
  <si>
    <t>哺乳器</t>
  </si>
  <si>
    <t>車いす</t>
  </si>
  <si>
    <t>毛布・保温シート等（１枚/人）</t>
  </si>
  <si>
    <t>簡易トイレ</t>
  </si>
  <si>
    <t>敷物・ブルーシート等</t>
  </si>
  <si>
    <t>携帯ラジオ</t>
  </si>
  <si>
    <t>懐中電灯</t>
  </si>
  <si>
    <t>乾電池（単１から単４）</t>
  </si>
  <si>
    <t>使い捨てカイロ（３個）</t>
  </si>
  <si>
    <t>ウエットティッシュ</t>
  </si>
  <si>
    <t>非常用発電機</t>
  </si>
  <si>
    <t>工具類</t>
  </si>
  <si>
    <t>ヘルメット</t>
  </si>
  <si>
    <t>軍手</t>
  </si>
  <si>
    <t>地図（１都３県）</t>
  </si>
  <si>
    <t>拡声器</t>
  </si>
  <si>
    <t>食料品</t>
    <phoneticPr fontId="1"/>
  </si>
  <si>
    <t>飲料水</t>
    <phoneticPr fontId="1"/>
  </si>
  <si>
    <t>救急医療薬品類</t>
    <phoneticPr fontId="1"/>
  </si>
  <si>
    <t>要配慮者用</t>
    <phoneticPr fontId="1"/>
  </si>
  <si>
    <t>その他の物資</t>
    <phoneticPr fontId="1"/>
  </si>
  <si>
    <t>優先順位</t>
    <rPh sb="0" eb="4">
      <t>ユウセンジュンイ</t>
    </rPh>
    <phoneticPr fontId="1"/>
  </si>
  <si>
    <t>氏名</t>
    <rPh sb="0" eb="2">
      <t>シメイ</t>
    </rPh>
    <phoneticPr fontId="1"/>
  </si>
  <si>
    <t>自宅住所</t>
    <rPh sb="0" eb="2">
      <t>ジタク</t>
    </rPh>
    <rPh sb="2" eb="4">
      <t>ジュウショ</t>
    </rPh>
    <phoneticPr fontId="1"/>
  </si>
  <si>
    <t>帰宅ルート概要</t>
    <rPh sb="0" eb="2">
      <t>キタク</t>
    </rPh>
    <rPh sb="5" eb="7">
      <t>ガイヨウ</t>
    </rPh>
    <phoneticPr fontId="1"/>
  </si>
  <si>
    <t>連絡先</t>
    <rPh sb="0" eb="3">
      <t>レンラクサキ</t>
    </rPh>
    <phoneticPr fontId="1"/>
  </si>
  <si>
    <t>別表１１</t>
    <rPh sb="0" eb="2">
      <t>ベッピョウ</t>
    </rPh>
    <phoneticPr fontId="1"/>
  </si>
  <si>
    <t>震災時における時差退社計画</t>
    <phoneticPr fontId="1"/>
  </si>
  <si>
    <t>家庭内事情</t>
    <phoneticPr fontId="1"/>
  </si>
  <si>
    <t>主要路線</t>
    <phoneticPr fontId="1"/>
  </si>
  <si>
    <t>通常の通勤経路</t>
    <phoneticPr fontId="1"/>
  </si>
  <si>
    <t>距離</t>
    <phoneticPr fontId="1"/>
  </si>
  <si>
    <t>予測時間</t>
    <phoneticPr fontId="1"/>
  </si>
  <si>
    <t>帰宅グループ</t>
    <phoneticPr fontId="1"/>
  </si>
  <si>
    <t>開始時刻</t>
    <phoneticPr fontId="1"/>
  </si>
  <si>
    <t>到着時刻</t>
    <phoneticPr fontId="1"/>
  </si>
  <si>
    <t>ｋｍ</t>
    <phoneticPr fontId="1"/>
  </si>
  <si>
    <t>第１優先順位　：　家庭内事情がある者、勤務地直近（おおむね10km以内）に居住しており徒歩帰宅が可能な者
第２優先順位　：　勤務地からおおむね20km以内の居住者で、帰宅ルートの安全性が確認できた者
第３優先順位　：　勤務地からおおむね20km以上の居住者で、帰宅ルートの安全性が確認できた者</t>
    <phoneticPr fontId="1"/>
  </si>
  <si>
    <t>別表１２</t>
    <rPh sb="0" eb="2">
      <t>ベッピョウ</t>
    </rPh>
    <phoneticPr fontId="1"/>
  </si>
  <si>
    <t>施設の安全点検のためのチェックリスト</t>
    <phoneticPr fontId="1"/>
  </si>
  <si>
    <t>点検項目</t>
    <phoneticPr fontId="1"/>
  </si>
  <si>
    <t>点検内容</t>
    <phoneticPr fontId="1"/>
  </si>
  <si>
    <t>判定
（該当）</t>
    <phoneticPr fontId="1"/>
  </si>
  <si>
    <t>該当する場合の
対処・応急対応等</t>
    <phoneticPr fontId="1"/>
  </si>
  <si>
    <t>施設全体</t>
    <phoneticPr fontId="1"/>
  </si>
  <si>
    <t>建物を退去</t>
  </si>
  <si>
    <t>建物を退去</t>
    <phoneticPr fontId="1"/>
  </si>
  <si>
    <t>傾いている。沈下している。</t>
  </si>
  <si>
    <t>傾いているように感じる。</t>
  </si>
  <si>
    <t>大きなX字状のひび割れが多数あり、コンクリートのはく落も著しく、鉄筋がかなり露出している。壁の向こう側が透けて見える。</t>
  </si>
  <si>
    <t>斜めやX字形のひび割れがあるが、コンクリートのはく落はわずかである。</t>
  </si>
  <si>
    <t>隣接建築物や鉄塔等が施設の方向に傾いている。</t>
  </si>
  <si>
    <t>周辺地盤が大きく陥没又は隆起している。</t>
  </si>
  <si>
    <t>隣接建築物の損傷や周辺地盤の地割れがあるが、施設への影響はないと考えられる。</t>
  </si>
  <si>
    <t>要注意→専門家へ詳細診断を要請</t>
  </si>
  <si>
    <t>要注意→専門家へ詳細診断を要請</t>
    <phoneticPr fontId="1"/>
  </si>
  <si>
    <t>施設内部（居室・通路等）</t>
    <phoneticPr fontId="1"/>
  </si>
  <si>
    <t>傾いている、又は陥没している。</t>
  </si>
  <si>
    <t>フロア等、床材に損傷が見られる。</t>
  </si>
  <si>
    <t>間仕切り壁に損傷が見られる。</t>
  </si>
  <si>
    <t>天井材が落下している。</t>
  </si>
  <si>
    <t>天井材のズレが見られる。</t>
  </si>
  <si>
    <t>ドアが外れている、又は変形している。</t>
  </si>
  <si>
    <t>窓枠が外れている、又は変形している。</t>
  </si>
  <si>
    <t>窓が割れている、又はひびがある。</t>
  </si>
  <si>
    <t>照明器具・吊り器具が落下している。</t>
  </si>
  <si>
    <t>照明器具・吊り器具のズレが見られる。</t>
  </si>
  <si>
    <t>書類等が散乱している。</t>
  </si>
  <si>
    <t>じゅう器（家具）等が転倒している。</t>
    <phoneticPr fontId="1"/>
  </si>
  <si>
    <t>立入禁止</t>
  </si>
  <si>
    <t>要注意/要修理</t>
  </si>
  <si>
    <t>要注意/要修理/要固定</t>
  </si>
  <si>
    <t>要注意/要復旧</t>
  </si>
  <si>
    <t>床</t>
    <rPh sb="0" eb="1">
      <t>ユカ</t>
    </rPh>
    <phoneticPr fontId="1"/>
  </si>
  <si>
    <t>壁・天井材</t>
    <phoneticPr fontId="1"/>
  </si>
  <si>
    <t>廊下・階段</t>
    <phoneticPr fontId="1"/>
  </si>
  <si>
    <t>ドア</t>
  </si>
  <si>
    <t>窓枠・窓ガラス</t>
    <phoneticPr fontId="1"/>
  </si>
  <si>
    <t>じゅう器等</t>
    <phoneticPr fontId="1"/>
  </si>
  <si>
    <t>設備等</t>
    <phoneticPr fontId="1"/>
  </si>
  <si>
    <t>外部からの電力供給が停止している。（商用電源の途絶）</t>
  </si>
  <si>
    <t>照明が消えている。</t>
  </si>
  <si>
    <t>空調が停止している。</t>
  </si>
  <si>
    <t>停止している。</t>
  </si>
  <si>
    <t>警報ランプ、ブザー点灯、鳴動している。</t>
  </si>
  <si>
    <t>カゴ内に人が閉じ込められている。</t>
  </si>
  <si>
    <t>水が流れない（あふれている）。</t>
  </si>
  <si>
    <t>異臭、異音、煙が発生している。</t>
  </si>
  <si>
    <t>故障・損傷している。</t>
  </si>
  <si>
    <t>電力</t>
    <phoneticPr fontId="1"/>
  </si>
  <si>
    <t>エレベーター</t>
    <phoneticPr fontId="1"/>
  </si>
  <si>
    <t>上水道</t>
    <phoneticPr fontId="1"/>
  </si>
  <si>
    <t>下水道・トイレ</t>
    <phoneticPr fontId="1"/>
  </si>
  <si>
    <t>ガス</t>
    <phoneticPr fontId="1"/>
  </si>
  <si>
    <t>通信・電話</t>
    <phoneticPr fontId="1"/>
  </si>
  <si>
    <t>消防用設備等</t>
    <phoneticPr fontId="1"/>
  </si>
  <si>
    <t>要復旧
→メンテナンス業者に連絡</t>
    <phoneticPr fontId="1"/>
  </si>
  <si>
    <t>代替手段の確保/要復旧
→(例）備蓄品の利用</t>
    <phoneticPr fontId="1"/>
  </si>
  <si>
    <t>使用中止/代替手段の確保/要復旧　
→（例）災害用トイレの利用</t>
    <phoneticPr fontId="1"/>
  </si>
  <si>
    <t>立入禁止/要復旧</t>
    <phoneticPr fontId="1"/>
  </si>
  <si>
    <t>要復旧</t>
    <phoneticPr fontId="1"/>
  </si>
  <si>
    <t>代替手段の確保/要復旧
→（例）衛星携帯電話、無線機の利用</t>
    <phoneticPr fontId="1"/>
  </si>
  <si>
    <t>代替手段の確保/要復旧
→消防設備業者に連絡</t>
    <phoneticPr fontId="1"/>
  </si>
  <si>
    <t>セキュリティ</t>
    <phoneticPr fontId="1"/>
  </si>
  <si>
    <t>閉鎖している。</t>
    <phoneticPr fontId="1"/>
  </si>
  <si>
    <t>セキュリティが機能していない。</t>
    <phoneticPr fontId="1"/>
  </si>
  <si>
    <t>閉鎖している（通行不可である）。</t>
    <phoneticPr fontId="1"/>
  </si>
  <si>
    <t>要復旧
→復旧できない場合、立入禁止</t>
    <phoneticPr fontId="1"/>
  </si>
  <si>
    <t>要復旧/要警備員配置
→外部者侵入に要注意　（状況により立入禁止）</t>
    <phoneticPr fontId="1"/>
  </si>
  <si>
    <t>防火シャッター</t>
    <phoneticPr fontId="1"/>
  </si>
  <si>
    <t>入退室・施錠管理</t>
    <phoneticPr fontId="1"/>
  </si>
  <si>
    <t>建物
（傾斜・沈下）</t>
    <phoneticPr fontId="1"/>
  </si>
  <si>
    <t>建物
（倒壊危険性）</t>
    <phoneticPr fontId="1"/>
  </si>
  <si>
    <t>隣接建築物
・周辺地盤</t>
    <phoneticPr fontId="1"/>
  </si>
  <si>
    <t>照明器具
・吊り器具</t>
    <phoneticPr fontId="1"/>
  </si>
  <si>
    <t>非常階段・非常用出口</t>
    <phoneticPr fontId="1"/>
  </si>
  <si>
    <t>点検継続→
専門家へ詳細診断を要請</t>
    <phoneticPr fontId="1"/>
  </si>
  <si>
    <t>代替手段の確保/要復旧
→
（例）非常用電源を稼働</t>
    <phoneticPr fontId="1"/>
  </si>
  <si>
    <t>→メンテナンス業者又は
消防機関に連絡</t>
    <phoneticPr fontId="1"/>
  </si>
  <si>
    <t>別記１</t>
    <phoneticPr fontId="1"/>
  </si>
  <si>
    <t>火災時の自衛消防活動要領</t>
    <phoneticPr fontId="1"/>
  </si>
  <si>
    <t>（通報連絡、情報収集）</t>
    <phoneticPr fontId="1"/>
  </si>
  <si>
    <t>【共通】</t>
    <phoneticPr fontId="1"/>
  </si>
  <si>
    <t>１　火災の発見者は、消防機関（119番）への通報及び防災センターに場所、状況等を速報するとともに、周辺に火災を知らせる。</t>
    <phoneticPr fontId="1"/>
  </si>
  <si>
    <t>２　自動火災報知設備の発信機を押し、大声で叫ぶ等周囲に火災の発生を知らせると同時に、防災センターに火災の場所、状況等を速報する。</t>
    <phoneticPr fontId="1"/>
  </si>
  <si>
    <t>３　すでに消火された火災を発見した場合も、消防機関（119番）へ通報する。</t>
    <phoneticPr fontId="1"/>
  </si>
  <si>
    <t>４　管理権原者、防火・防災管理者が不在のときは緊急連絡一覧表により、管理権原者、防火・防災管理者へ連絡する。</t>
    <phoneticPr fontId="1"/>
  </si>
  <si>
    <t>【本部隊】</t>
    <phoneticPr fontId="1"/>
  </si>
  <si>
    <t>５　本部隊の通報連絡（情報）班は、次の活動を行う。
　⑴　本部隊員として活動拠点における任務
　⑵　現場確認者等から火災の連絡を受けた時の速やかな119 番通報
　⑶　火災確認後、速やかに、避難が必要な階の在館者への避難誘導放送
　⑷　自衛消防隊長、地区隊長及び関係者への火災発生の連絡
　⑸　避難が必要な階以外の階への火災発生及び延焼状況の伝達</t>
    <phoneticPr fontId="1"/>
  </si>
  <si>
    <t>【地区隊】</t>
    <phoneticPr fontId="1"/>
  </si>
  <si>
    <t>６　地区隊の通報連絡（情報）班は、次の活動を行う。
　⑴　出火場所、火災規模、燃えているもの、延焼危険の確認
　⑵　消火活動状況、活動人員の確認
　⑶　逃げ遅れた者、負傷者の有無及び状況の確認
　⑷　区画形成状況の確認
　⑸　危険物等の有無の確認
　⑹　前⑴～⑸の情報の自衛消防隊長又は地区隊長への伝達
　⑺　情報収集内容の記録</t>
    <phoneticPr fontId="1"/>
  </si>
  <si>
    <t>（消火活動）</t>
    <phoneticPr fontId="1"/>
  </si>
  <si>
    <t>１　初期消火班は、出火場所に急行し、自己の安全を確保した上で初期消火活動を行う。
２　初期消火班は、消火器や屋内消火栓などの消防用設備等を用いて消火する。</t>
    <phoneticPr fontId="1"/>
  </si>
  <si>
    <t>３　本部隊の初期消火班員は、地区隊と協力し、消火器又は屋内消火栓設備等を活用して適切な初期消火を行うとともに防火戸、防火シャッター等を閉鎖し、火災の拡大防止にあたる。</t>
    <phoneticPr fontId="1"/>
  </si>
  <si>
    <t>４　地区隊の消火活動は、初動措置に主眼をおき活動する。
なお、自己地区隊の担当区域外で発生した場合は、臨機の措置を行うとともに、自衛消防隊長等の指示により行動する。</t>
    <phoneticPr fontId="1"/>
  </si>
  <si>
    <t>（避難誘導）</t>
    <phoneticPr fontId="1"/>
  </si>
  <si>
    <t>１　本部隊の避難誘導班員は、火災が発生した場合、地区隊と協力して出火階及びその直上階の者を優先して避難誘導に当たる。
２　避難誘導班は、避難経路図に基づいて、避難誘導する。
３　エレベーターによる避難は原則として行わない。
４　屋上への避難は原則として行わない。
５　避難誘導班員の配置は、非常口、特別避難階段附室前及び行き止まり通路等とする。
また、忘れ物等のため再び入る者のないように万全を期する。
６　避難誘導は、携帯拡声器、懐中電灯、警笛、ロープ等を活用して避難者に避難方向や火災の状況を知らせ、混乱の防止に留意し避難させる。
７　負傷者及び逃げ遅れた者等の情報を得たときは、直ちに本部に連絡する。
８　避難終了後、速やかに人員点呼を行い、逃げ遅れ者の有無を確認し、自衛消防隊の本部に報告する。</t>
    <phoneticPr fontId="1"/>
  </si>
  <si>
    <t>（安全防護措置）</t>
    <phoneticPr fontId="1"/>
  </si>
  <si>
    <t>　安全防護班員は、火災が発生した場合、排煙口の操作を行うとともに逃げ遅れた者がいないことを確認した後、防火戸、防火シャッター、防火ダンパー等の閉鎖を行う。また、スプリンクラー設備作動後の制御弁の閉鎖等の水損防止作業や、その他施設に対する必要な措置を行う。　</t>
    <phoneticPr fontId="1"/>
  </si>
  <si>
    <t>（応急救護）</t>
    <phoneticPr fontId="1"/>
  </si>
  <si>
    <t>１　本部隊は、必要に応じ救護所を設置し、地区隊の応急救護班と連携して活動を行う。
２　地区隊の応急救護班は、消防隊の活動に支障のない安全な場所に救護所を設置する。ただし、本部隊の応急救護班が救護所を設けた場合は、本救護所を活用し、本部隊と連携して必要な活動を行う。
３　応急手当を行い、救急隊と密接な連絡をとり、速やかに負傷者を病院に搬送できるように適切な対応をとる。
４　負傷者の所属する事業所名、氏名、年齢、住所、電話番号、搬送病院、負傷箇所及び負傷程度等必要な事項を記録する。
５　逃げ遅れた者の情報を得た場合、現場へ急行し、特別避難階段、屋外避難階段等の安全な場所へ救出する。
６ 負傷者の発生がなく、救護所設置の必要もない場合には、避難誘導班と協力し、逃げ遅れた者の有無の確認に当たる。</t>
    <phoneticPr fontId="1"/>
  </si>
  <si>
    <t>別記２</t>
  </si>
  <si>
    <t>震災時の自衛消防活動要領</t>
    <phoneticPr fontId="1"/>
  </si>
  <si>
    <t>消防機関への通報）</t>
  </si>
  <si>
    <t>１　消防機関への通報は、努めて防火対象物自衛消防隊本部隊が行う。ただし、火災が発生した場合又は防火対象物自衛消防隊へ連絡がとれない場合など、緊急を要する場合は、事業所自衛消防隊の通報連絡班から通報し、通報後その旨を防火対象物自衛消防隊本部に通報する。
２　地震の被害状況により、電話回線が使用不能な場合は、近くの消防署へ駆けつけ、火災等の発生状況、救出、救護が必要な状況を通報する。</t>
    <phoneticPr fontId="1"/>
  </si>
  <si>
    <t>（初期救助、初期救護）</t>
    <phoneticPr fontId="1"/>
  </si>
  <si>
    <t>地震時の初期救助、初期救護については、次の活動を行う。</t>
    <phoneticPr fontId="1"/>
  </si>
  <si>
    <t>⑴　応急救護班は負傷者が発生した場合に応急手当を行うとともに、地震の被害状況により緊急を要する場合は、救護所、医療機関に搬送する。
⑵　建物等の下敷きになっている者等救出が必要な者を発見した場合は、自衛消防隊長に知らせるとともに、救出可能な場合は、周囲の者と協力して救出する。
⑶　倒壊建物に挟まれたり、閉じ込められた人を救出する場合は、状況を自衛消防隊長等に知らせるとともに、救出作業及び要救助者の安全を確認しながら作業を行う。
⑷　救助活動は、避難経路の安全を確保して実施する。
⑸　倒壊現場付近では、消火器や水バケツ等を準備し、不測の事態に備える。
⑹　救出の優先順位は、人命の危険が切迫している人から救出し、多数の要救助者がいる場合は、救出作業が容易な人を優先する。
⑺　チェーンソー等危険が伴う救出資器材は、努めて機器の取扱いに習熟した者が担当する。
⑻　救出した人に、救出した時間、場所等を記入した傷病者カードを掲示する。</t>
    <phoneticPr fontId="1"/>
  </si>
  <si>
    <t>（エレベーターの閉じ込めの対応等）</t>
    <phoneticPr fontId="1"/>
  </si>
  <si>
    <t>１　自衛消防隊長は、エレベーターの閉じ込めの有無の確認等、次の活動を行う。
⑴　速やかにエレベーターの位置を確認するとともに、インターホンにより内部に呼び掛けを行い、閉じ込められた者の有無を確認する。
⑵　閉じ込め者が発生した場合は、速やかに防火対象物自衛消防隊長及びエレベーター管理会社の緊急連絡先に連絡する。
⑶　閉じ込められた者に対し、エレベーター管理会社へ連絡した旨、地震の状況等を適宜連絡し、落ち着かせる。
⑷　研修の受講修了者等救出活動を行う技術・資格等を有する者がおり、エレベーター管理会社の到着が著しく遅れるなど緊急やむを得ない場合は、エレベーター管理会社の到着を待たずに、救出活動を行わせる。
⑸　エレベーター管理会社が到着した場合は、エレベーター停止位置等の情報を伝達し、現場まで誘導する。
⑹　自衛消防隊長は、エレベーターが使用できない場合又は一部のエレベーターが動いている場合は、在館者に伝達するとともに、各階に掲示し、利用の自粛を図る。</t>
    <phoneticPr fontId="1"/>
  </si>
  <si>
    <t>２　従業員及びその他防火・防災管理業務に従事する者は、次の対応を行う。
⑴　エレベーターに閉じ込められた場合は、インターホンにより防災センター等に閉じ込められた旨を早急に連絡するとともに、けが人の有無等を伝える。
⑵　エレベーターの閉じ込めを発見した者は、速やかに自衛消防隊長等に連絡する。</t>
    <phoneticPr fontId="1"/>
  </si>
  <si>
    <t>（避難）</t>
    <phoneticPr fontId="1"/>
  </si>
  <si>
    <t>　地震時の避難については、従業員等の混乱防止に努めるほか次による。</t>
    <phoneticPr fontId="1"/>
  </si>
  <si>
    <t>ア　避難は原則として防火対象物自衛消防隊長の指示又は防災関係機関の避難命令により行う。</t>
    <phoneticPr fontId="1"/>
  </si>
  <si>
    <t>⑴　建物からの避難</t>
    <phoneticPr fontId="1"/>
  </si>
  <si>
    <t>イ　事業所自衛消防隊長は、避難の指示が出るまでは、照明器具や棚等の転倒落下に注意しながら柱の回りや、壁ぎわなど安全な場所で従業員等を待機させる。</t>
    <phoneticPr fontId="1"/>
  </si>
  <si>
    <t>ウ　防火対象物自衛消防隊長は、建物の倒壊危険等がある場合は、在館者を速やかに屋外へ避難させる。</t>
    <phoneticPr fontId="1"/>
  </si>
  <si>
    <t>エ　営業の継続が困難な場合は、救助活動等の自衛消防活動と並行して、客を屋外その他の安全な場所へ避難させる。</t>
    <phoneticPr fontId="1"/>
  </si>
  <si>
    <t>オ　安全防護班は、避難通路に落下、倒壊した物品などで避難上支障となるものの除去を行う。</t>
    <phoneticPr fontId="1"/>
  </si>
  <si>
    <t>カ　事業所自衛消防隊長は、防火対象物自衛消防隊長と連携し、防火対象物全体での避難誘導に努める。</t>
    <phoneticPr fontId="1"/>
  </si>
  <si>
    <t>⑵　避難場所等への避難</t>
    <phoneticPr fontId="1"/>
  </si>
  <si>
    <t>ア　従業員等を避難場所等に誘導するときは、一時避難所</t>
    <rPh sb="21" eb="23">
      <t>イチジ</t>
    </rPh>
    <rPh sb="23" eb="26">
      <t>ヒナンジョ</t>
    </rPh>
    <phoneticPr fontId="1"/>
  </si>
  <si>
    <t>及び</t>
    <rPh sb="0" eb="1">
      <t>オヨ</t>
    </rPh>
    <phoneticPr fontId="1"/>
  </si>
  <si>
    <t>までの順路、道路状況、地域の被害状況について説明する。</t>
    <phoneticPr fontId="1"/>
  </si>
  <si>
    <t>イ　避難する際は、車両等を使用せず全員徒歩とする。</t>
    <phoneticPr fontId="1"/>
  </si>
  <si>
    <t>ウ　避難誘導は拡声器、メガホン等を活用し、避難の際には先頭と最後尾に誘導員を配置する。</t>
    <phoneticPr fontId="1"/>
  </si>
  <si>
    <t>エ　避難経路は、道路状況、地域の被害状況等を考慮し、選定する。</t>
    <phoneticPr fontId="1"/>
  </si>
  <si>
    <t>オ　避難する際には、ブレーカーの遮断、ガスの元栓の閉鎖等を行うとともに事業所自衛消防隊長にその旨を報告する。</t>
    <phoneticPr fontId="1"/>
  </si>
  <si>
    <t>（一斉帰宅の抑制）</t>
    <phoneticPr fontId="1"/>
  </si>
  <si>
    <t>⑴　待機場所の設営
⑵　非常用物品の準備（食料、飲料水、寝具等）
⑶　名簿作成等による人員管理
⑷　災害状況、交通機関の運行状況等の情報提供
⑸　帰宅可能となった場合の支援資器材の準備（地図等）</t>
    <phoneticPr fontId="1"/>
  </si>
  <si>
    <t>　地震に伴う火災や建物の倒壊等のおそれがない場合で、交通機関の運行が停止している場合は、帰宅困難者の発生を抑制するため、次の措置を行う。</t>
    <phoneticPr fontId="1"/>
  </si>
  <si>
    <t>別記３</t>
  </si>
  <si>
    <t>大規模テロ等に伴う災害発生時の自衛消防活動要領</t>
    <phoneticPr fontId="1"/>
  </si>
  <si>
    <t>（避難準備の時間に余裕がない場合）　～自己防火対象物で発生した場合の対応～</t>
    <phoneticPr fontId="1"/>
  </si>
  <si>
    <t>１　自己防火対象物において、大規模テロ等に伴う災害と疑わしい事案が発生した場合は、速やかに屋外に退避し、近隣の堅ろうな建物へ退避する。
２　大規模テロ等に伴う災害の兆候の判断基準例は以下のとおり。
　⑴　原因不明の多数の死傷者の発生
　⑵　不自然な場所での爆発災害
　⑶　傷病者の発生とともに、不審物（白い粉、透明な液体等）の存在が確認された場合
　⑷　傷病者による異常な臭気又は味覚の訴え若しくは症状に一定の傾向がある場合</t>
    <phoneticPr fontId="1"/>
  </si>
  <si>
    <t>（避難準備の時間に余裕がある場合）　～情報の収集・伝達～</t>
    <phoneticPr fontId="1"/>
  </si>
  <si>
    <t>１　事業所自衛消防隊長は、大規模テロ等に係る警報等が発令された情報又は近隣地域で大規模テロ等に伴う災害が発生した情報を防火対象物自衛消防隊長から得た場合は、従業員に伝達する。
２　テレビ、ラジオ、インターネット等を活用して情報収集を行い、必要に応じ在館者に伝達する。
３　行政機関からの指示があるまでは、屋内への避難が原則となることから、自己の判断で避難しないよう、在館者に屋内にとどまるように伝達する。</t>
    <phoneticPr fontId="1"/>
  </si>
  <si>
    <t>緊急連絡先</t>
    <rPh sb="0" eb="2">
      <t>キンキュウ</t>
    </rPh>
    <rPh sb="2" eb="5">
      <t>レンラクサキ</t>
    </rPh>
    <phoneticPr fontId="1"/>
  </si>
  <si>
    <t>③　防火シャッターの降下スイッチを作動させ、防火シャッターが最後まで　降下するか。</t>
    <phoneticPr fontId="1"/>
  </si>
  <si>
    <t>第１　自衛消防隊の編成と活動（事業所自衛消防隊を編成する場合）</t>
    <phoneticPr fontId="1"/>
  </si>
  <si>
    <t>１　事業所自衛消防隊の編成</t>
    <phoneticPr fontId="1"/>
  </si>
  <si>
    <t>２　事業所自衛消防隊の活動範囲</t>
    <phoneticPr fontId="1"/>
  </si>
  <si>
    <t>３　事業所自衛消防隊長等の権限</t>
    <phoneticPr fontId="1"/>
  </si>
  <si>
    <t>防火・防災管理業務の一部委託を行っていますか？</t>
    <rPh sb="15" eb="16">
      <t>オコナ</t>
    </rPh>
    <phoneticPr fontId="1"/>
  </si>
  <si>
    <t>委託あり</t>
    <rPh sb="0" eb="2">
      <t>イタク</t>
    </rPh>
    <phoneticPr fontId="1"/>
  </si>
  <si>
    <r>
      <t>⑷　統括管理者は、統括防火・防災管理者に対し、自衛消防活動に関する事項を報告</t>
    </r>
    <r>
      <rPr>
        <sz val="10.5"/>
        <color theme="1"/>
        <rFont val="ＭＳ 明朝"/>
        <family val="1"/>
        <charset val="128"/>
      </rPr>
      <t>する</t>
    </r>
    <r>
      <rPr>
        <sz val="10.5"/>
        <color rgb="FF000000"/>
        <rFont val="ＭＳ 明朝"/>
        <family val="1"/>
        <charset val="128"/>
      </rPr>
      <t>。</t>
    </r>
  </si>
  <si>
    <t>４　防火・防災管理委員会
　管理権原者は、次に掲げる事項について審議する防火・防災管理委員会を開催し、防火・防災管理について周知・統一を図り、防火・防災管理業務を効果的に推進する。
⑴　消防計画の見直しに関すること。
⑵　自衛消防訓練の実施細部に関すること。
⑶　自衛消防隊の組織及び装備等に関すること。
⑷　避難施設、消防用設備等などの点検・維持管理に関すること。</t>
    <phoneticPr fontId="1"/>
  </si>
  <si>
    <t>④　防火対象物、防災管理の法定点検の立会い又は立会いの指示</t>
    <phoneticPr fontId="1"/>
  </si>
  <si>
    <t>防火対象物点検結果報告</t>
    <phoneticPr fontId="1"/>
  </si>
  <si>
    <t>防災管理点検結果報告</t>
    <phoneticPr fontId="1"/>
  </si>
  <si>
    <t>自衛消防組織設置(変更)届出</t>
    <phoneticPr fontId="1"/>
  </si>
  <si>
    <t>１年に１回</t>
    <phoneticPr fontId="1"/>
  </si>
  <si>
    <t>　自衛消防組織を設置したとき、又は変更したとき</t>
    <phoneticPr fontId="1"/>
  </si>
  <si>
    <t>第１　自衛消防隊の編成と活動</t>
    <phoneticPr fontId="1"/>
  </si>
  <si>
    <t>事業所</t>
    <rPh sb="0" eb="3">
      <t>ジギョウショ</t>
    </rPh>
    <phoneticPr fontId="1"/>
  </si>
  <si>
    <t>事業所</t>
    <phoneticPr fontId="1"/>
  </si>
  <si>
    <t>⑵　事業所自衛消防隊には、事業所本部隊（及び事業所地区隊）を編成する。</t>
    <phoneticPr fontId="1"/>
  </si>
  <si>
    <t>①　事業所本部隊</t>
    <phoneticPr fontId="1"/>
  </si>
  <si>
    <t>②　事業所地区隊</t>
    <phoneticPr fontId="1"/>
  </si>
  <si>
    <t>⑴　事業所本部隊</t>
    <phoneticPr fontId="1"/>
  </si>
  <si>
    <t>⑵　事業所地区隊</t>
    <phoneticPr fontId="1"/>
  </si>
  <si>
    <t>　事業所地区隊は、当該地区隊の担当する区域で発生した火災において、当該地区隊が中心となり、当該地区隊長の指揮の下に初動措置を行う。</t>
    <phoneticPr fontId="1"/>
  </si>
  <si>
    <t>⑶　活動要領</t>
    <phoneticPr fontId="1"/>
  </si>
  <si>
    <t>別記１の火災時の自衛消防活動要領により行動する。</t>
    <phoneticPr fontId="1"/>
  </si>
  <si>
    <t>防火対象物</t>
    <phoneticPr fontId="1"/>
  </si>
  <si>
    <t>⑵　防火対象物自衛消防隊には、防火対象物本部隊及び防火対象物地区隊を編成する。</t>
    <phoneticPr fontId="1"/>
  </si>
  <si>
    <t>①　防火対象物本部隊</t>
    <phoneticPr fontId="1"/>
  </si>
  <si>
    <t>②　防火対象物地区隊</t>
    <phoneticPr fontId="1"/>
  </si>
  <si>
    <t>・　防火対象物地区隊に防火対象物地区隊長及び班を置く。
・　火災、地震その他の災害等が発生した場合、防火対象物地区隊長は、担当区域の初動措置の指揮統制を図るとともに事業所自衛消防隊長へ状況を適宜報告、連絡する。
・　班は、通報連絡（情報）班、初期消火班、避難誘導班、安全防護班、応急救護班とし、各班に班長を置く。</t>
    <phoneticPr fontId="1"/>
  </si>
  <si>
    <t>２　防火対象物自衛消防隊の活動範囲</t>
    <phoneticPr fontId="1"/>
  </si>
  <si>
    <t>３　防火対象物自衛消防隊長等の権限</t>
    <phoneticPr fontId="1"/>
  </si>
  <si>
    <t>⑴　防火対象物本部隊</t>
    <phoneticPr fontId="1"/>
  </si>
  <si>
    <t>・　防火対象物本部隊は、管理する区域で火災が発生した場合、初動対応及び全体の統制を行う。
・　防火対象物本部隊の通報連絡(情報)班は、本部員として活動拠点における任務に当たる。
・	防火対象物本部隊の初期消火班、避難誘導班、安全防護班、応急救護班は、防火対象物
地区隊長の指揮下で現場員として火災発生場所における任務に当たる。
・　防火対象物自衛消防隊長は、防火対象物地区隊長が不在となった区域で火災が発生した場合、現場に駆け付ける現場員のうち1名を指揮担当に指定し、その他の現場員の活動指揮に当たらせる。
・　現場員は、防火対象物地区隊長が不在となった区域で火災が発生した場合、指揮担当の指揮下で、情報収集、初期消火、避難誘導、安全防護、応急救護の任務に当たる。</t>
    <phoneticPr fontId="1"/>
  </si>
  <si>
    <t>⑵　防火対象物地区隊</t>
    <phoneticPr fontId="1"/>
  </si>
  <si>
    <t>防災センターはありますか？</t>
    <phoneticPr fontId="1"/>
  </si>
  <si>
    <t>第１ 自衛消防隊の編成と活動</t>
    <phoneticPr fontId="1"/>
  </si>
  <si>
    <t>１　防火対象物自衛消防隊の編成</t>
    <phoneticPr fontId="1"/>
  </si>
  <si>
    <t>記入欄</t>
    <rPh sb="0" eb="3">
      <t>キニュウラン</t>
    </rPh>
    <phoneticPr fontId="1"/>
  </si>
  <si>
    <t>作成日時</t>
    <rPh sb="0" eb="2">
      <t>サクセイ</t>
    </rPh>
    <rPh sb="2" eb="4">
      <t>ニチジ</t>
    </rPh>
    <phoneticPr fontId="1"/>
  </si>
  <si>
    <t>防火対象物名称
(建物及びテナント名)</t>
    <rPh sb="0" eb="5">
      <t>ボウカタイショウブツ</t>
    </rPh>
    <rPh sb="5" eb="7">
      <t>メイショウ</t>
    </rPh>
    <rPh sb="9" eb="11">
      <t>タテモノ</t>
    </rPh>
    <rPh sb="11" eb="12">
      <t>オヨ</t>
    </rPh>
    <rPh sb="17" eb="18">
      <t>メイ</t>
    </rPh>
    <phoneticPr fontId="1"/>
  </si>
  <si>
    <t>例）アカミネビル　　マサクリニック</t>
    <rPh sb="0" eb="1">
      <t>レイ</t>
    </rPh>
    <phoneticPr fontId="1"/>
  </si>
  <si>
    <t>防火管理者　氏名</t>
    <rPh sb="0" eb="5">
      <t>ボウカカンリシャ</t>
    </rPh>
    <rPh sb="6" eb="8">
      <t>シメイ</t>
    </rPh>
    <phoneticPr fontId="1"/>
  </si>
  <si>
    <t>管理権限者　氏名</t>
    <rPh sb="0" eb="5">
      <t>カンリケンゲンシャ</t>
    </rPh>
    <rPh sb="6" eb="8">
      <t>シメイ</t>
    </rPh>
    <phoneticPr fontId="1"/>
  </si>
  <si>
    <r>
      <t xml:space="preserve">日常点検を行うのは誰ですか？
</t>
    </r>
    <r>
      <rPr>
        <sz val="10"/>
        <color theme="1"/>
        <rFont val="游ゴシック"/>
        <family val="3"/>
        <charset val="128"/>
        <scheme val="minor"/>
      </rPr>
      <t>(防火管理者でも構いませんが、店長や主任など、補佐する人がいましたらその方でもOKです)</t>
    </r>
    <rPh sb="16" eb="21">
      <t>ボウカカンリシャ</t>
    </rPh>
    <rPh sb="23" eb="24">
      <t>カマ</t>
    </rPh>
    <rPh sb="30" eb="32">
      <t>テンチョウ</t>
    </rPh>
    <rPh sb="33" eb="35">
      <t>シュニン</t>
    </rPh>
    <rPh sb="38" eb="40">
      <t>ホサ</t>
    </rPh>
    <rPh sb="42" eb="43">
      <t>ヒト</t>
    </rPh>
    <rPh sb="51" eb="52">
      <t>カタ</t>
    </rPh>
    <phoneticPr fontId="1"/>
  </si>
  <si>
    <t>自衛消防隊の班長を３名氏名してください。
※役職名でOKです。
例）連絡(医師)　消火(看護師)　避難(受付)</t>
    <rPh sb="0" eb="2">
      <t>ジエイ</t>
    </rPh>
    <rPh sb="2" eb="5">
      <t>ショウボウタイ</t>
    </rPh>
    <rPh sb="6" eb="8">
      <t>ハンチョウ</t>
    </rPh>
    <rPh sb="10" eb="11">
      <t>メイ</t>
    </rPh>
    <rPh sb="11" eb="13">
      <t>シメイ</t>
    </rPh>
    <rPh sb="22" eb="24">
      <t>ヤクショク</t>
    </rPh>
    <rPh sb="24" eb="25">
      <t>メイ</t>
    </rPh>
    <phoneticPr fontId="1"/>
  </si>
  <si>
    <t>通報連絡班</t>
    <rPh sb="0" eb="2">
      <t>ツウホウ</t>
    </rPh>
    <rPh sb="2" eb="4">
      <t>レンラク</t>
    </rPh>
    <rPh sb="4" eb="5">
      <t>ハン</t>
    </rPh>
    <phoneticPr fontId="1"/>
  </si>
  <si>
    <t>消火班</t>
    <rPh sb="0" eb="3">
      <t>ショウカハン</t>
    </rPh>
    <phoneticPr fontId="1"/>
  </si>
  <si>
    <t>避難誘導及び救護班</t>
    <rPh sb="0" eb="4">
      <t>ヒナンユウドウ</t>
    </rPh>
    <rPh sb="4" eb="5">
      <t>オヨ</t>
    </rPh>
    <rPh sb="6" eb="8">
      <t>キュウゴ</t>
    </rPh>
    <rPh sb="8" eb="9">
      <t>ハン</t>
    </rPh>
    <phoneticPr fontId="1"/>
  </si>
  <si>
    <t>消防訓練を実施する月を指定してください。
※	半年ごとに訓練の必要があります。</t>
    <rPh sb="0" eb="4">
      <t>ショウボウクンレン</t>
    </rPh>
    <rPh sb="5" eb="7">
      <t>ジッシ</t>
    </rPh>
    <rPh sb="9" eb="10">
      <t>ツキ</t>
    </rPh>
    <rPh sb="11" eb="13">
      <t>シテイ</t>
    </rPh>
    <phoneticPr fontId="1"/>
  </si>
  <si>
    <t>避難場所を指定してください。
(｢住所　避難所」で検索してください。)</t>
    <rPh sb="0" eb="4">
      <t>ヒナンバショ</t>
    </rPh>
    <rPh sb="5" eb="7">
      <t>シテイ</t>
    </rPh>
    <rPh sb="17" eb="19">
      <t>ジュウショ</t>
    </rPh>
    <rPh sb="20" eb="23">
      <t>ヒナンジョ</t>
    </rPh>
    <rPh sb="25" eb="27">
      <t>ケンサク</t>
    </rPh>
    <phoneticPr fontId="1"/>
  </si>
  <si>
    <t>例）一時避難場所(〇〇小学校)広域避難所(〇〇河川敷緑地)</t>
    <rPh sb="0" eb="1">
      <t>レイ</t>
    </rPh>
    <rPh sb="2" eb="8">
      <t>イチジヒナンバショ</t>
    </rPh>
    <rPh sb="11" eb="14">
      <t>ショウガッコウ</t>
    </rPh>
    <rPh sb="15" eb="17">
      <t>コウイキ</t>
    </rPh>
    <rPh sb="17" eb="20">
      <t>ヒナンジョ</t>
    </rPh>
    <rPh sb="23" eb="28">
      <t>カセンジキリョクチ</t>
    </rPh>
    <phoneticPr fontId="1"/>
  </si>
  <si>
    <t>緊急連絡先の　　　　　氏名</t>
    <rPh sb="0" eb="2">
      <t>キンキュウ</t>
    </rPh>
    <rPh sb="2" eb="5">
      <t>レンラクサキ</t>
    </rPh>
    <rPh sb="11" eb="13">
      <t>シメイ</t>
    </rPh>
    <phoneticPr fontId="1"/>
  </si>
  <si>
    <t>緊急連絡先の　　　電話番号</t>
    <rPh sb="9" eb="11">
      <t>デンワ</t>
    </rPh>
    <rPh sb="11" eb="13">
      <t>バンゴウ</t>
    </rPh>
    <phoneticPr fontId="1"/>
  </si>
  <si>
    <r>
      <t xml:space="preserve">消防計画　ワークシート
</t>
    </r>
    <r>
      <rPr>
        <sz val="12"/>
        <color theme="1"/>
        <rFont val="游ゴシック"/>
        <family val="3"/>
        <charset val="128"/>
        <scheme val="minor"/>
      </rPr>
      <t>※赤枠に入力してください。</t>
    </r>
    <rPh sb="0" eb="2">
      <t>ショウボウ</t>
    </rPh>
    <rPh sb="3" eb="4">
      <t>アカ</t>
    </rPh>
    <rPh sb="4" eb="5">
      <t>ワク</t>
    </rPh>
    <rPh sb="6" eb="8">
      <t>ニュウリョク</t>
    </rPh>
    <phoneticPr fontId="1"/>
  </si>
  <si>
    <t>自主点検・検査を実施する月を指定してください。
※半年ごとに自主点検・検査の必要があります。</t>
    <rPh sb="0" eb="4">
      <t>ジシュテンケン</t>
    </rPh>
    <rPh sb="5" eb="7">
      <t>ケンサ</t>
    </rPh>
    <rPh sb="8" eb="10">
      <t>ジッシ</t>
    </rPh>
    <rPh sb="12" eb="13">
      <t>ツキ</t>
    </rPh>
    <rPh sb="14" eb="16">
      <t>シテイ</t>
    </rPh>
    <rPh sb="30" eb="32">
      <t>ジシュ</t>
    </rPh>
    <rPh sb="32" eb="34">
      <t>テンケン</t>
    </rPh>
    <rPh sb="35" eb="37">
      <t>ケンサ</t>
    </rPh>
    <phoneticPr fontId="1"/>
  </si>
  <si>
    <t>３　自衛消防組織の設置と管理権原者等の責務</t>
    <phoneticPr fontId="1"/>
  </si>
  <si>
    <t>⑴　管理権原者は、他の管理権原者と共同して自衛消防組織の設置及び運営について責任を負う。
⑵　管理権原者は、共同して自衛消防組織の統括管理者を選任し、自衛消防組織を統括させる。
⑶　管理権原者は、定期に開催される自衛消防組織に関する協議会に参加し、協議会を通して、建物全体の安全性を高めるよう努める。</t>
    <phoneticPr fontId="1"/>
  </si>
  <si>
    <t>４　防火・防災管理委員会</t>
  </si>
  <si>
    <t xml:space="preserve">  管理権原者は、次に掲げる事項について審議する防火・防災管理委員会を開催し、防火・防災管理について周知・統一を図り、防火・防災管理業務を効果的に推進する。</t>
    <phoneticPr fontId="1"/>
  </si>
  <si>
    <t>⑴　消防計画の見直しに関すること。
⑵　自衛消防訓練の実施細部に関すること。
⑶　自衛消防隊の組織及び装備等に関すること。
⑷　避難施設、消防用設備等などの点検・維持管理に関すること。</t>
    <phoneticPr fontId="1"/>
  </si>
  <si>
    <t>①　防火管理技能者に対する指示</t>
    <phoneticPr fontId="1"/>
  </si>
  <si>
    <t>(3)　統括管理者及び告示班長の資格管理及び育成については、全体についての消防計画に定める。</t>
    <phoneticPr fontId="1"/>
  </si>
  <si>
    <t>(2)　防災センター要員の育成
  管理権原者は、防災センター要員に対し、計画的に「防災センター技術（実務）講習」を受講させることによりその育成を図る。</t>
    <phoneticPr fontId="1"/>
  </si>
  <si>
    <t>自衛消防組織を設置したとき、又は変更したとき</t>
    <phoneticPr fontId="1"/>
  </si>
  <si>
    <t>・　防火対象物本部隊には、防火対象物自衛消防隊長及び班を置く。
・   統括管理者は、防火対象物自衛消防隊長としてその任務に当たる。
・　防火対象物自衛消防隊長には、その任務の代行者を定める。
・　班は、通報連絡（情報）班、初期消火班、避難誘導班、安全防護班、応急救護班とし、各班には班長を置く。</t>
    <phoneticPr fontId="1"/>
  </si>
  <si>
    <t>⑴　防火対象物自衛消防隊長は、防火対象物自衛消防隊が火災、地震その他の災害等が発生した場合の自衛消防活動について、その指揮、命令、監督等一切の権限を有する。
⑵　管理権原者は、防火対象物自衛消防隊長の代行者に対し、防火対象物自衛消防隊長の任務を代行するために必要な指揮、命令、監督等の権限を付与する。</t>
    <phoneticPr fontId="1"/>
  </si>
  <si>
    <t xml:space="preserve">  防火対象物地区隊は、当該地区隊の担当する区域で発生した火災において、当該地区隊が中心となり、当該地区隊長の指揮の下に初動措置を行う。</t>
    <phoneticPr fontId="1"/>
  </si>
  <si>
    <t xml:space="preserve"> 別記１の火災時の自衛消防活動要領により行動する。</t>
    <phoneticPr fontId="1"/>
  </si>
  <si>
    <t>別表１（防火・防災管理業務の一部を第三者へ委託している場合）</t>
    <phoneticPr fontId="1"/>
  </si>
  <si>
    <t>防火・防災管理業務の一部委託状況表</t>
    <phoneticPr fontId="1"/>
  </si>
  <si>
    <t>再受託者の有無</t>
    <phoneticPr fontId="1"/>
  </si>
  <si>
    <t>□無　□一部有　□全部</t>
    <phoneticPr fontId="1"/>
  </si>
  <si>
    <t>防火・防災管理業務の一部受託者の氏名及び住所等
〔法人にあっては名称及び主たる事務所の所在地〕</t>
    <phoneticPr fontId="1"/>
  </si>
  <si>
    <t>受託者が再委託する場合
再受託者の氏名及び住所等</t>
    <phoneticPr fontId="1"/>
  </si>
  <si>
    <t>氏名（名称）
住所（所在地）
担当事務所（電話番号）
所在地
電話番号
〔教育担当者氏名〕
〔講習等種別・番号〕
〔教育計画〕</t>
    <phoneticPr fontId="1"/>
  </si>
  <si>
    <t>再受託者の防火・防災管理業務の範囲・方法については下記のとおり</t>
    <phoneticPr fontId="1"/>
  </si>
  <si>
    <t>常駐方式</t>
    <phoneticPr fontId="1"/>
  </si>
  <si>
    <t>範囲</t>
    <phoneticPr fontId="1"/>
  </si>
  <si>
    <t>方法</t>
    <phoneticPr fontId="1"/>
  </si>
  <si>
    <t>受託者の行う防火・防災管理業務の範囲及び方法については
下記のとおり</t>
    <phoneticPr fontId="1"/>
  </si>
  <si>
    <t>□　出火防止業務（火気使用箇所の点検監視など）
□　避難又は防火上必要な構造及び設備の維持管理
□　消防・防災設備等の監視・操作業務</t>
    <phoneticPr fontId="1"/>
  </si>
  <si>
    <t>□　同左
□　同左
□　同左</t>
    <phoneticPr fontId="1"/>
  </si>
  <si>
    <t>□火災、地震その他の災害等が発生した場合の自衛消防活動　</t>
    <phoneticPr fontId="1"/>
  </si>
  <si>
    <t>□　同左</t>
    <phoneticPr fontId="1"/>
  </si>
  <si>
    <t>□　同左　□　同左　□　同左</t>
    <phoneticPr fontId="1"/>
  </si>
  <si>
    <t>□　同左　□　同左　□　同左
□　同左　□　同左　</t>
    <phoneticPr fontId="1"/>
  </si>
  <si>
    <t>□　火　災　□　地震　　□　その他　　　</t>
    <phoneticPr fontId="1"/>
  </si>
  <si>
    <t>□　初期消火　　□　避難誘導　　□　救出・             
□　通報連絡　　□　その他　　　　応急救護</t>
    <phoneticPr fontId="1"/>
  </si>
  <si>
    <t>□　自衛消防訓練指導
□　その他（　　　　　　　　）</t>
    <phoneticPr fontId="1"/>
  </si>
  <si>
    <t>□　同左
□　その他（　　　　　　　）</t>
    <phoneticPr fontId="1"/>
  </si>
  <si>
    <t>常駐場所</t>
    <phoneticPr fontId="1"/>
  </si>
  <si>
    <t>常駐人員</t>
    <phoneticPr fontId="1"/>
  </si>
  <si>
    <t>委託する防火対象物の区域</t>
    <phoneticPr fontId="1"/>
  </si>
  <si>
    <t>委託する時間帯</t>
    <phoneticPr fontId="1"/>
  </si>
  <si>
    <t>巡回方式</t>
    <rPh sb="0" eb="2">
      <t>ジュンカイ</t>
    </rPh>
    <phoneticPr fontId="1"/>
  </si>
  <si>
    <t>到着所要時間</t>
    <phoneticPr fontId="1"/>
  </si>
  <si>
    <t>現場確認要員の待機場所</t>
    <phoneticPr fontId="1"/>
  </si>
  <si>
    <t>□　その他（　　　　　　　　）</t>
    <phoneticPr fontId="1"/>
  </si>
  <si>
    <t>□　その他（　　　　　　　）</t>
    <phoneticPr fontId="1"/>
  </si>
  <si>
    <t>□　消防・防災設備等の遠隔監視・操作業務</t>
    <phoneticPr fontId="1"/>
  </si>
  <si>
    <r>
      <t>別表２</t>
    </r>
    <r>
      <rPr>
        <sz val="9"/>
        <color theme="1"/>
        <rFont val="ＭＳ 明朝"/>
        <family val="1"/>
        <charset val="128"/>
      </rPr>
      <t>（防火・防災管理業務の一部を第三者へ委託している場合）</t>
    </r>
  </si>
  <si>
    <t>防火・防災管理業務一部委託契約書等の内容チェック表（管理権原者の自己チェック表）</t>
    <phoneticPr fontId="1"/>
  </si>
  <si>
    <t>チェック欄</t>
    <phoneticPr fontId="1"/>
  </si>
  <si>
    <t>作成する内容</t>
    <phoneticPr fontId="1"/>
  </si>
  <si>
    <t>１　名称・所在</t>
    <phoneticPr fontId="1"/>
  </si>
  <si>
    <t>２　委託業務範囲等</t>
    <phoneticPr fontId="1"/>
  </si>
  <si>
    <t>３　受託者の厳守事項</t>
  </si>
  <si>
    <t>⑴　契約内容を遵守すること。</t>
  </si>
  <si>
    <t>⑵　消防法令に基づく管理権原者又は防火・防災管理者の指揮、命令に従うこと。</t>
  </si>
  <si>
    <t>４　勤務体制等</t>
    <phoneticPr fontId="1"/>
  </si>
  <si>
    <t>５　受託会社の行う派遣従業員への防火・防災教育、訓練の実施体制</t>
    <phoneticPr fontId="1"/>
  </si>
  <si>
    <t>⑴　教育担当者の配置</t>
  </si>
  <si>
    <t>⑵　教育担当者による計画的な防火・防災教育、訓練実施状況（教育計画等）</t>
  </si>
  <si>
    <t>出火防止業務</t>
  </si>
  <si>
    <t>⑴　火気使用箇所の点検等監視業務</t>
  </si>
  <si>
    <t>⑵　周囲の可燃物の管理等</t>
    <phoneticPr fontId="1"/>
  </si>
  <si>
    <t>ア　放火防止対策（建物外周や共用部分に放置された可燃物の処理）</t>
  </si>
  <si>
    <t>イ　リネン室、倉庫、ゴミ置場等の施錠</t>
  </si>
  <si>
    <t>７　避難又は防火・防災上必要な構造及び設備等の維持管理</t>
    <phoneticPr fontId="1"/>
  </si>
  <si>
    <t>⑴　避難施設（避難口、廊下、階段及び通路）における避難障害の有無</t>
  </si>
  <si>
    <t>⑵　防火戸・防火シャッター閉鎖障害の有無並びに閉鎖状況</t>
  </si>
  <si>
    <t>⑶　消防用設備等の管理、保全状況の目視点検、確認</t>
  </si>
  <si>
    <t>⑷　その他防災設備等の異常・故障表示の対応（防災設備不作動表示を含む。）</t>
  </si>
  <si>
    <t>⑸　建物構造等の破損又は危険箇所の有無</t>
  </si>
  <si>
    <t>８　火災、地震その他の災害等が発生した場合の自衛消防活動</t>
    <phoneticPr fontId="1"/>
  </si>
  <si>
    <t>⑴　自衛消防隊の編成に基づく初動措置</t>
  </si>
  <si>
    <t>⑵　火災の発見（人的、煙感知器、設備の起動表示等による発見）</t>
  </si>
  <si>
    <t>⑶　火災状況の把握（受信機の表示、非常電話等による情報収集）</t>
  </si>
  <si>
    <t>⑷　消防機関への通報（電話・火災通報装置等による通報）</t>
  </si>
  <si>
    <t>⑸　避難誘導（非常放送の活用、避難方向の指示、エレベーター使用禁止）</t>
  </si>
  <si>
    <t>⑹　初期消火（消火器、屋内消火栓等の活用）</t>
  </si>
  <si>
    <t>⑺　空調設備の停止（給排気設備の停止）、エレベーターの呼び戻し（避難階への呼び戻しと停止）、排煙設備の起動（排煙設備の起動順位の設定）、非常口等の解錠（非常口扉の解錠）、防火戸閉鎖等（防火戸、防火ダンパー等の遠隔操作及び手動操作）</t>
    <phoneticPr fontId="1"/>
  </si>
  <si>
    <t>ア　喫煙禁止場所における違反者に対する是正措置</t>
    <phoneticPr fontId="1"/>
  </si>
  <si>
    <t>⑻　消火設備の起動（各種消火設備の遠隔起動操作及び手動操作）</t>
  </si>
  <si>
    <t>⑼　火災以外の地震その他の災害等の発生時の措置（□地震、□その他の災害等</t>
    <phoneticPr fontId="1"/>
  </si>
  <si>
    <t>⑽　警戒宣言が発せられた場合の措置</t>
    <phoneticPr fontId="1"/>
  </si>
  <si>
    <t>⑴　方法（常駐、巡回、遠隔移報等）、常駐場所（防災センター、管理室、待機場所等）</t>
    <phoneticPr fontId="1"/>
  </si>
  <si>
    <t>⑵　時間、人数、巡回回数、到着所要時間、休日、夜間の体制　</t>
    <phoneticPr fontId="1"/>
  </si>
  <si>
    <t>⑶　消防用設備等の取扱いマニュアルの設置　</t>
    <phoneticPr fontId="1"/>
  </si>
  <si>
    <t>⑷　資格保有者数（自衛消防技術認定証、防災センター要員講習等）</t>
    <phoneticPr fontId="1"/>
  </si>
  <si>
    <t>⑶　消防計画に基づき業務を行うこと。消防関係法令並びに館内規則を遵守すること。</t>
    <phoneticPr fontId="1"/>
  </si>
  <si>
    <t>⑷　勤務日報の記録及び報告をすること。</t>
    <phoneticPr fontId="1"/>
  </si>
  <si>
    <t>イ　火気設備・器具等の点検及びガスの閉鎖状況確認、吸殻処理状況の確認</t>
    <phoneticPr fontId="1"/>
  </si>
  <si>
    <t>⑴　範囲（全部、階数、一部等）業務（一括、防災センター監視、警備、設備、清掃、駐車場等）</t>
    <phoneticPr fontId="1"/>
  </si>
  <si>
    <t>⑵　契約期間　　受託者に防火管理上の権限を付与すること。</t>
    <phoneticPr fontId="1"/>
  </si>
  <si>
    <t>９　自衛消防訓練の実施</t>
    <phoneticPr fontId="1"/>
  </si>
  <si>
    <t>⑴　消防計画に基づく自衛消防訓練の実施</t>
  </si>
  <si>
    <t>⑵　自衛消防訓練指導者</t>
  </si>
  <si>
    <t>10　その他</t>
    <phoneticPr fontId="1"/>
  </si>
  <si>
    <t>⑴　定期的な建物内外の巡回</t>
  </si>
  <si>
    <t>⑵　その他防火管理上必要な事項</t>
  </si>
  <si>
    <t>11　再委託をする場合の契約内容等の確認</t>
  </si>
  <si>
    <t>倉庫</t>
    <rPh sb="0" eb="2">
      <t>ソウコ</t>
    </rPh>
    <phoneticPr fontId="1"/>
  </si>
  <si>
    <t>別図　避難経路図</t>
    <rPh sb="0" eb="2">
      <t>ベツズ</t>
    </rPh>
    <rPh sb="3" eb="5">
      <t>ヒナン</t>
    </rPh>
    <rPh sb="5" eb="8">
      <t>ケイロズ</t>
    </rPh>
    <phoneticPr fontId="1"/>
  </si>
  <si>
    <t>３　防火・防災管理業務の一部委託について　（▲防火・防災管理業務の一部を第三者に委託する場合）</t>
    <phoneticPr fontId="1"/>
  </si>
  <si>
    <t>第３　火災予防上の点検・検査</t>
    <phoneticPr fontId="1"/>
  </si>
  <si>
    <t>１　日常の火災予防のための任務分担</t>
  </si>
  <si>
    <t>２　自主的に行う点検・検査</t>
  </si>
  <si>
    <t>３　防火対象物の法定点検（防火対象物点検報告）</t>
  </si>
  <si>
    <t>４　防災管理の法定点検（防災管理点検報告）</t>
  </si>
  <si>
    <t>５　消防用設備等の法定点検（消防用設備等点検報告）</t>
  </si>
  <si>
    <t>６　報告等</t>
  </si>
  <si>
    <t>７　その他</t>
  </si>
  <si>
    <t>第４　守らなければならないこと</t>
    <phoneticPr fontId="1"/>
  </si>
  <si>
    <t>第５　防火・防災教育</t>
    <phoneticPr fontId="1"/>
  </si>
  <si>
    <t>第６　消防機関との連絡等</t>
    <phoneticPr fontId="1"/>
  </si>
  <si>
    <t>第７　自衛消防業務</t>
    <rPh sb="0" eb="1">
      <t>ダイ</t>
    </rPh>
    <phoneticPr fontId="1"/>
  </si>
  <si>
    <t>自衛消防隊の編成と活動（事業所自衛消防隊を編成する場合）</t>
    <phoneticPr fontId="1"/>
  </si>
  <si>
    <t>第８　訓練</t>
    <phoneticPr fontId="1"/>
  </si>
  <si>
    <t>第９　震災対策</t>
    <rPh sb="0" eb="1">
      <t>ダイ</t>
    </rPh>
    <phoneticPr fontId="1"/>
  </si>
  <si>
    <t>１　震災に備えての事前計画</t>
    <phoneticPr fontId="1"/>
  </si>
  <si>
    <t>２　震災時の活動計画</t>
    <phoneticPr fontId="1"/>
  </si>
  <si>
    <t>３　施設再開までの復旧計画</t>
    <phoneticPr fontId="1"/>
  </si>
  <si>
    <t>第１０　その他の災害対策</t>
    <rPh sb="0" eb="1">
      <t>ダイ</t>
    </rPh>
    <phoneticPr fontId="1"/>
  </si>
  <si>
    <t>１　大規模テロ等に伴う災害発生時の自衛消防対策</t>
    <phoneticPr fontId="1"/>
  </si>
  <si>
    <t>２　大雨・強風等に係る自衛消防対策</t>
    <phoneticPr fontId="1"/>
  </si>
  <si>
    <t>３　受傷事故等の自衛消防対策</t>
    <phoneticPr fontId="1"/>
  </si>
  <si>
    <t>４　その他の自衛消防対策（ガス漏えい時等）</t>
    <phoneticPr fontId="1"/>
  </si>
  <si>
    <t>第１１　その他</t>
    <rPh sb="0" eb="1">
      <t>ダイ</t>
    </rPh>
    <phoneticPr fontId="1"/>
  </si>
  <si>
    <t>　事業所自衛消防隊を編成する場合</t>
    <phoneticPr fontId="1"/>
  </si>
  <si>
    <t>　防火対象物自衛消防隊を編成する場合</t>
    <phoneticPr fontId="1"/>
  </si>
  <si>
    <t>　家具・じゅう器等の転倒・落下・移動防止対策チェック表</t>
    <phoneticPr fontId="1"/>
  </si>
  <si>
    <t>４　自衛消防組織の設置と管理権原者等の責務（▲自衛消防組織の設置が必要な場合）</t>
    <phoneticPr fontId="1"/>
  </si>
  <si>
    <t>３　防火管理者の業務</t>
    <phoneticPr fontId="1"/>
  </si>
  <si>
    <t>３　防火・防災管理者の業務</t>
    <phoneticPr fontId="1"/>
  </si>
  <si>
    <t>４　自衛消防組織の設置と管理権原者等の責務</t>
    <phoneticPr fontId="1"/>
  </si>
  <si>
    <t>１　日常の火災予防のための任務分担</t>
    <phoneticPr fontId="1"/>
  </si>
  <si>
    <t>⑴  防火管理者、防火担当責任者、火元責任者が行う日常の任務は、別表３「日常の火災予防の担当者と日常の注意事項」のとおりとする。
⑵  管理権原者又は防火管理者は、別表３「日常の火災予防の担当者と日常の注意事項」を、 関係する従業員、その他防火管理業務に従事する者に周知し、さらに休憩室など見やすい場所に掲示する。</t>
    <phoneticPr fontId="1"/>
  </si>
  <si>
    <t>防火管理者は、区域、項目ごとに検査実施者を指定し、自主点検・検査を行う。</t>
    <phoneticPr fontId="1"/>
  </si>
  <si>
    <t>⑴　出火防止、避難安全の確認は、検査実施者</t>
    <phoneticPr fontId="1"/>
  </si>
  <si>
    <t>により、毎日行う。</t>
    <phoneticPr fontId="1"/>
  </si>
  <si>
    <t>ア　出火防止の確認は、別表４－１の「自主検査チェック表（火気関係）」により行う。
イ　避難安全等の確認は、別表４－２の「自主検査チェック表（閉鎖障害等）」により行う。</t>
    <phoneticPr fontId="1"/>
  </si>
  <si>
    <t>２　自主的に行う点検・検査　</t>
    <phoneticPr fontId="1"/>
  </si>
  <si>
    <t>⑵　建物及び消防用設備等の確認は、検査実施者　防火管理者　により、</t>
    <rPh sb="23" eb="28">
      <t>ボウカカンリシャ</t>
    </rPh>
    <phoneticPr fontId="1"/>
  </si>
  <si>
    <t>に行う。</t>
    <rPh sb="1" eb="2">
      <t>オコナ</t>
    </rPh>
    <phoneticPr fontId="1"/>
  </si>
  <si>
    <t>ア　建物の確認は、別表５「自主検査チェック表（定期）」により行う。
イ　消防用設備等の確認は、別表６「自主点検チェック表（消防用設備等）」により行う。</t>
    <phoneticPr fontId="1"/>
  </si>
  <si>
    <t>３　消防用設備等の法定点検（消防用設備等点検報告）</t>
    <phoneticPr fontId="1"/>
  </si>
  <si>
    <t>⑴　消防用設備等の法定点検は、法令に規定される期限内に報告できるよう計画的に実施する。
　　建物所有者側で一括して全体を実施しているか確認し、テナントとして個別に責任がある消防用設備等があれば、当該消防用設備等についての法定点検を実施し報告する。
⑵　防火管理者は法定点検実施時に立ち会い、又は立会者を指定し、不備欠陥箇所を確認する。</t>
    <phoneticPr fontId="1"/>
  </si>
  <si>
    <t>４　防火対象物の法定点検（防火対象物点検報告）</t>
    <phoneticPr fontId="1"/>
  </si>
  <si>
    <t>⑴　防火対象物の法定点検は、法令に規定される期限内に報告できるよう計画的に実施する。
⑵　防火管理者は、法定点検実施時に立ち会い、又は立会者を指定し、不備欠陥箇所を確認する。</t>
    <phoneticPr fontId="1"/>
  </si>
  <si>
    <t>５　防災管理の法定点検（防災管理点検報告）</t>
    <phoneticPr fontId="1"/>
  </si>
  <si>
    <t>⑴  防災管理の法定点検は、法令に規定される期限内に報告できるよう計画的に実施する。
⑵  防災管理者は法定点検実施時に立ち会い、又は立会者を指定し、不備欠陥箇所を確認する。</t>
    <phoneticPr fontId="1"/>
  </si>
  <si>
    <t>６　報告等</t>
    <rPh sb="2" eb="4">
      <t>ホウコク</t>
    </rPh>
    <rPh sb="4" eb="5">
      <t>トウ</t>
    </rPh>
    <phoneticPr fontId="1"/>
  </si>
  <si>
    <t>第４　守らなければいけないこと　　</t>
    <rPh sb="3" eb="4">
      <t>マモ</t>
    </rPh>
    <phoneticPr fontId="1"/>
  </si>
  <si>
    <t>⑴　消防計画
⑵　従業員が守るべき事項
⑶　火災発生時の対応
⑷　地震時及びその他災害等の対応
⑸　防火災管理マニュアルの徹底
⑹　その他火災予防上及び自衛消防活動上必要な事項</t>
    <phoneticPr fontId="1"/>
  </si>
  <si>
    <t>第５　防火・防災教育　</t>
    <phoneticPr fontId="1"/>
  </si>
  <si>
    <t>防火対象物点検結果報告</t>
    <rPh sb="1" eb="2">
      <t>カ</t>
    </rPh>
    <rPh sb="2" eb="5">
      <t>タイショウブツ</t>
    </rPh>
    <phoneticPr fontId="1"/>
  </si>
  <si>
    <t>第８　訓練　</t>
    <phoneticPr fontId="1"/>
  </si>
  <si>
    <t>⑴　防火管理者は、火災、地震その他の災害等が発生した場合、自衛消防隊が迅速かつ的確に所定の
　行動ができるよう、定期的に自衛消防訓練を実施する。
⑵　訓練の実施時期等は次表のとおりとする。</t>
    <phoneticPr fontId="1"/>
  </si>
  <si>
    <t>⑶　防火管理者は、訓練指導者を指定して、訓練の実施に当たらせる。</t>
    <phoneticPr fontId="1"/>
  </si>
  <si>
    <t>　１　震災に備えての事前計画　　</t>
    <phoneticPr fontId="1"/>
  </si>
  <si>
    <t>任務分担</t>
    <phoneticPr fontId="1"/>
  </si>
  <si>
    <t>　別表３「日常の火災予防の担当者と日常の注意事項」の担当区域に準じて、区域ごとに点検・検査の任務を行う。</t>
    <phoneticPr fontId="1"/>
  </si>
  <si>
    <t>点検・検査</t>
    <phoneticPr fontId="1"/>
  </si>
  <si>
    <t>第３、２に定める火災予防のための自主的な点検・検査と同時に行い、その結果、不備を確認した場合には、即時改修する等対策を図る。</t>
    <phoneticPr fontId="1"/>
  </si>
  <si>
    <t>日常点検（毎日）</t>
    <phoneticPr fontId="1"/>
  </si>
  <si>
    <t>別表４－１「自主検査チェック表（火気関係）」、別表４－２「自主検査チェック表（閉鎖障害等）」により行う。
①　火災発生のおそれのある箇所（火気関係）と防火戸等の閉鎖障害及び消防用設備等の操作障害（閉鎖障害等）を確認する。
②　火気設備・器具の周囲に、転倒・落下のおそれのある物品や可燃物を置いていないことを確認する。</t>
    <phoneticPr fontId="1"/>
  </si>
  <si>
    <t>定期点検
（年に２回以上）</t>
    <phoneticPr fontId="1"/>
  </si>
  <si>
    <t>　別表５「自主検査チェック表（定期）」、別表６「自主点検チェック表（消防用設備等）」により行う。
①　安全な避難の確保のため、避難施設や防火設備を点検し、安全な状態を確保する。
②　建築物とこれに付随する工作物（看板等）を点検し、倒壊、転倒、落下防止措置を行う。
③　消防用設備等の点検を行う。</t>
    <phoneticPr fontId="1"/>
  </si>
  <si>
    <t>随時点検
（随時）</t>
    <phoneticPr fontId="1"/>
  </si>
  <si>
    <t>別表８「家具・じゅう器等の転倒・落下・移動防止対策チェック表」により行う。
事務室内、倉庫、避難通路、出入口等の書架、物品棚、複写機等の家具・じゅう器等の転倒・落下・移動防止の措置を行う。</t>
    <phoneticPr fontId="1"/>
  </si>
  <si>
    <t>法令基準に基づき消火器等を設置し、適正に維持管理する。</t>
    <phoneticPr fontId="1"/>
  </si>
  <si>
    <t>地震その他の災害に備え、救助・救護等の資器材と非常用物品を確保し、定期的に点検整備を行う。</t>
    <phoneticPr fontId="1"/>
  </si>
  <si>
    <t>危険実態の把握</t>
    <phoneticPr fontId="1"/>
  </si>
  <si>
    <t>東京都が作成、公表する「地震の被害予測」や、区市町村が作成する「ハザードマップ」等を定期的に確認する。</t>
    <phoneticPr fontId="1"/>
  </si>
  <si>
    <t xml:space="preserve">①　在館者が建物から安全に避難できるように、避難施設及び防火設備を点検し、安全な状態を確保する。
②　避難場所を確認し、避難方法等の手段を検討する。 </t>
    <phoneticPr fontId="1"/>
  </si>
  <si>
    <t>周辺地域との連携</t>
    <phoneticPr fontId="1"/>
  </si>
  <si>
    <t>周辺地域の事業所や住民等との連携・協力に努める。</t>
    <phoneticPr fontId="1"/>
  </si>
  <si>
    <t>「第５　防火・防災教育」、「第８　訓練」の実施にあわせ、従業員に対し地震時の対応方法等の教育・訓練を行う。</t>
    <phoneticPr fontId="1"/>
  </si>
  <si>
    <t>警戒宣言が発せられた場合等の措置</t>
    <phoneticPr fontId="1"/>
  </si>
  <si>
    <t>①	警戒宣言が発せられた旨等を事業所内の者に伝達する。
②	自衛消防隊は、警戒宣言が発せられた場合は、別表７に定める任務を行う。
③　火気使用を禁止し、施設・設備の点検を行う。</t>
    <phoneticPr fontId="1"/>
  </si>
  <si>
    <t>従業員との連絡手段の確保</t>
    <phoneticPr fontId="1"/>
  </si>
  <si>
    <t>通話の輻そうや停電による電話の不通を想定し、従業員との連絡の手段や手順をあらかじめ定めておく。</t>
    <phoneticPr fontId="1"/>
  </si>
  <si>
    <t>従業員の安否確認</t>
    <phoneticPr fontId="1"/>
  </si>
  <si>
    <t>震災時における従業員の安否確認者（班）及び安否確認手段は、次のとおりとする。</t>
    <phoneticPr fontId="1"/>
  </si>
  <si>
    <t>家族との安否確認手段の確保</t>
    <phoneticPr fontId="1"/>
  </si>
  <si>
    <t>　従業員は、震災時における家族との安否確認手段を日頃から家族と話し合い、複数の連絡手段（携帯電話用災害用伝言板・ＳＮＳ・災害用伝言ダイヤル（１７１）等）を確保し優先順位を決めておく。</t>
    <phoneticPr fontId="1"/>
  </si>
  <si>
    <t>①　公共交通機関が運行を停止し、当分の間、復旧の見通しがない場合、帰宅困難者の発生に
　よる混乱を防止するため、従業員等に「むやみに移動を開始しない」ことを周知する。
②　震災時に従業員等が安全に待機できる場所（施設内待機場所）を確保する。
施設内待機場所：　事務所　　　　　　　　　　　　　　　　　　　　
③　従業員等の施設内待機を維持するために、３日分の飲料水、食料その他災害時における必
　要な物資（備蓄品）を備蓄する。
なお、エレベーターが停止した場合に備え、備蓄品の保管場所を分散させておく。
　また、従業員以外の帰宅困難者用に、従業員分の備蓄の１０％程度を余分に備蓄する。
備蓄場所・備蓄品・・・別表１０のとおり
④　管理権原者は、従業員等に要配慮者（高齢者、障がい者、乳幼児、妊婦、外国人等）が含まれている場合を考慮する。
⑤　従業員の徒歩による帰宅経路を把握し、グループごとの時差退社計画を作成しておく。
時差退社計画表・・・別表１０のとおり</t>
    <rPh sb="130" eb="133">
      <t>ジムショ</t>
    </rPh>
    <phoneticPr fontId="1"/>
  </si>
  <si>
    <t>資器材・
非常用物品の準備と点検整備</t>
    <phoneticPr fontId="1"/>
  </si>
  <si>
    <t>安全避難の
　　確保と点検</t>
    <phoneticPr fontId="1"/>
  </si>
  <si>
    <t>従業員への
教育・訓練</t>
    <phoneticPr fontId="1"/>
  </si>
  <si>
    <t>　２　震災時の活動計画</t>
    <phoneticPr fontId="1"/>
  </si>
  <si>
    <t>①　火災時の自衛消防隊編成による活動を原則とする。
②　この編成では対応が困難な場合、自衛消防隊長は、担当を増強、移動するなどの対応により効果的な自衛消防活動を行わせる。</t>
    <rPh sb="2" eb="4">
      <t>カサイ</t>
    </rPh>
    <phoneticPr fontId="1"/>
  </si>
  <si>
    <t>①　緊急地震速報の受信方法とその場合の行動について従業員等に周　　
知しておき、有効に活用する。
②　緊急地震速報を受信した場合、周囲の状況に応じて、自身の身の安全を確保する。</t>
    <phoneticPr fontId="1"/>
  </si>
  <si>
    <t>①　火気設備・器具付近にいる従業員等は、身の安全を確保し、揺れがおさまった後、電源、燃料等の遮断等を行う。
②　二次災害の予防のため、建物や火気設備・器具、危険物施設等について点検を実施し、異常が認められた場合は、応急措置を行う。</t>
    <phoneticPr fontId="1"/>
  </si>
  <si>
    <t>出火防止対策</t>
    <phoneticPr fontId="1"/>
  </si>
  <si>
    <t>危険物等の流出及び漏えい時の緊急措置</t>
    <phoneticPr fontId="1"/>
  </si>
  <si>
    <t>要救助者を発見した場合は、自衛消防隊長に知らせ、周囲の者や救出救護班と協力して初期救助・救護を行う。</t>
    <phoneticPr fontId="1"/>
  </si>
  <si>
    <t>①　別表11「施設の安全点検のためのチェックリスト」により施設内の被害状況を確認する。
②　災害関連情報等を収集し、施設周辺の被害状況等を確認する。
③　停電時を考慮した次の情報収集手段及び提供方法等に基づき、災害関連情報及び公共交通機関の①　別表11「施設の安全点検のためのチェックリスト」により施設内の被害状況を確認する。
②　災害関連情報等を収集し、施設周辺の被害状況等を確認する。
③　停電時を考慮した次の情報収集手段及び提供方法等に基づき、災害関連情報及び公共交通機関の運行状況等の情報を収集し、従業員へ提供する。
情報収集手段・・・　ラジオ、スマートフォン、携帯型端末機器　　     　　　　　　　　　　　　　　  
情報提供方法・・・　掲示板（紙）、アナウンス、ラジオ放送の拡声　　　　　　　　　　　　　　　　　　　　    
非常用電源・・・・　ポータブル電源　　　　　　　　　　　　　　　　　　　　　　　</t>
    <rPh sb="387" eb="389">
      <t>デンゲン</t>
    </rPh>
    <phoneticPr fontId="1"/>
  </si>
  <si>
    <t>施設内待機の判断</t>
    <phoneticPr fontId="1"/>
  </si>
  <si>
    <t>管理権原者は、施設内外の被害状況を把握し、施設内で待機できるかを判断する。</t>
    <phoneticPr fontId="1"/>
  </si>
  <si>
    <t>施設内待機の指示</t>
    <phoneticPr fontId="1"/>
  </si>
  <si>
    <t>　施設内待機が可能と判断された場合には、「むやみに移動を開始しない」ことを従業員等に徹底する。</t>
    <phoneticPr fontId="1"/>
  </si>
  <si>
    <t>　自衛消防隊長は、施設内外の状況を把握し、必要な情報を自衛消防隊員に周知徹底し、混乱防止のため在館者に適切な指示を行う。</t>
    <phoneticPr fontId="1"/>
  </si>
  <si>
    <t>　管理権原者は、事前に周辺事業所と震災時の応援体制を図り、必要に応じ、周辺地域の消火活動、救助・救護活動を行う。</t>
    <phoneticPr fontId="1"/>
  </si>
  <si>
    <t>周辺地域と連携した
活動の実施</t>
    <phoneticPr fontId="1"/>
  </si>
  <si>
    <t>必要な情報の
把握と指示</t>
    <phoneticPr fontId="1"/>
  </si>
  <si>
    <t>安否確認者(班)は、事前に定めた安否確認手段に基づき、速やかに従業員の安否確認を実施する。</t>
    <phoneticPr fontId="1"/>
  </si>
  <si>
    <t>家族等の安否確認</t>
    <phoneticPr fontId="1"/>
  </si>
  <si>
    <t>従業員は、家族等の安否を確認し、安否確認者(班)に報告する。</t>
    <phoneticPr fontId="1"/>
  </si>
  <si>
    <t>従業員の帰宅</t>
    <phoneticPr fontId="1"/>
  </si>
  <si>
    <t>災害状況や公共交通機関の運行状況、幹線道路の混雑状況等から判断し、従業員等が安全に帰宅できるようになった場合は、別表10「震災時における時差退社計画表」に基づき、方面別に集団で帰宅を実施する。</t>
    <phoneticPr fontId="1"/>
  </si>
  <si>
    <t>その他必要な措置</t>
    <phoneticPr fontId="1"/>
  </si>
  <si>
    <t>津波対策
「津波注意報が発表されて場合は、地階にいる者へ避難を促したのち、止水板及び土のうを用いて、浸水防止措置を講じる」旨を従業員に周知しておく。
液状化対策
液状化による被害想定を確認し、被害が予想される場合は、専門家に調査を依頼する。ライフラインの長期停止を想定し、非常用品を多めに準備する。</t>
    <phoneticPr fontId="1"/>
  </si>
  <si>
    <t>　３　施設再開までの復旧計画</t>
    <phoneticPr fontId="1"/>
  </si>
  <si>
    <t>１　大規模テロ等に伴う災害に係る自衛消防対策</t>
    <phoneticPr fontId="1"/>
  </si>
  <si>
    <t>事前の備え</t>
    <phoneticPr fontId="1"/>
  </si>
  <si>
    <t>自衛消防隊の編成と任務</t>
    <phoneticPr fontId="1"/>
  </si>
  <si>
    <t>　マスク、防護衣等の避難誘導のための資器材を配置した場合、定期に点検・整備を行う。</t>
    <phoneticPr fontId="1"/>
  </si>
  <si>
    <t>　別表７自衛消防隊の編成と任務の編成と任務に準じる。
　この編成では対応が困難な場合、自衛消防隊長は担当の増強、移動などの対応により、効果的な自衛消防活動を行わせる。</t>
    <phoneticPr fontId="1"/>
  </si>
  <si>
    <t>自衛消防隊の活動</t>
    <phoneticPr fontId="1"/>
  </si>
  <si>
    <t>・通報連絡、在館者の避難及び避難のために必要な最小限の身体防護措置を行う。
・行政機関からの指示等に従うことを原則とする。
・行政機関からの指示等は、確実に収集できる体制をとり、指示等があった場合は、在館者に確実に伝達する。
・自己事業所で発生した場合を除き、原則として屋内にとどまり行政機関からの指示を待つ。</t>
    <phoneticPr fontId="1"/>
  </si>
  <si>
    <t>項　目</t>
    <phoneticPr fontId="1"/>
  </si>
  <si>
    <t>・排水溝等の雨水排水施設を清掃、整備する。
・落下危険のある工作物（看板等）の除去、固定措置を図る。
・ハザードマップ等を定期的に確認し、自己防火対象物の存する地域の水害に対する危険実態の把握に努める。
・停電時等に正しい情報が入手できるようラジオ等を備えておく。
・止水板、土のう、排水ポンプ等の水災害に対応する資器材を定期的に整備、点検する。</t>
    <phoneticPr fontId="1"/>
  </si>
  <si>
    <t>別表７自衛消防隊の編成と任務の編成と任務に準じる。
　この編成では対応が困難な場合、自衛消防隊長は担当の増強、移動などの対応により、効果的な自衛消防活動を行わせる。</t>
    <phoneticPr fontId="1"/>
  </si>
  <si>
    <t>道路の冠水等、地下部分への浸水危険がある場合
　・資器材の点検、排水ポンプの作動確認
　・地下部分への立入制限
　・エレベーターの使用制限</t>
    <phoneticPr fontId="1"/>
  </si>
  <si>
    <t>大雨洪水警報の発令等、災害発生危険が高まった場合
　・建物内外の定期巡回
　・屋外に通じる窓、扉の閉鎖</t>
    <phoneticPr fontId="1"/>
  </si>
  <si>
    <t>①　従業員の救命講習の受講等の促進を図る。
②　応急救護資器材を配置し、定期的に点検・整備を行う。</t>
    <phoneticPr fontId="1"/>
  </si>
  <si>
    <t>①　傷病者のそばにいる者は、応急手当を行う。
　　状況により病院へ搬送又は救急車の要請（１１９番通報）を行う。
②　応急救護の知識・技術を持った者がいる場合は、応援要請を行う。
③　人員に余裕のある場合、玄関等から救急隊を、現場へ誘導する。
④　救急隊到着後は、救急隊員の指示に従う。</t>
    <phoneticPr fontId="1"/>
  </si>
  <si>
    <t>４　その他の自衛消防対策</t>
  </si>
  <si>
    <t>⑴　ガス漏えい事故対策
　ガス漏れを確認した場合は、自衛消防隊長は直ちにガス会社及び消防機関へ通報し、在館者に対し放送設備等を活用して火気及び電気の使用禁止と避難を指示する。
⑵　停電発生時の出火防止対策
　停電が発生した場合は、停電復旧後の出火防止のため、電熱機器等の電源スイッチを切りコンセントを外す。</t>
    <phoneticPr fontId="1"/>
  </si>
  <si>
    <t>第１１　その他</t>
    <rPh sb="0" eb="1">
      <t>ダイ</t>
    </rPh>
    <rPh sb="6" eb="7">
      <t>タ</t>
    </rPh>
    <phoneticPr fontId="1"/>
  </si>
  <si>
    <t xml:space="preserve">３　自衛消防組織の設置と管理権原者等の責務
</t>
    <phoneticPr fontId="1"/>
  </si>
  <si>
    <t>第７　自衛消防隊等</t>
    <rPh sb="0" eb="1">
      <t>ダイ</t>
    </rPh>
    <rPh sb="7" eb="8">
      <t>タイ</t>
    </rPh>
    <rPh sb="8" eb="9">
      <t>トウ</t>
    </rPh>
    <phoneticPr fontId="1"/>
  </si>
  <si>
    <t>日常の火災予防の担当者と日常の注意事項</t>
    <rPh sb="0" eb="2">
      <t>ニチジョウ</t>
    </rPh>
    <rPh sb="3" eb="5">
      <t>カサイ</t>
    </rPh>
    <rPh sb="5" eb="7">
      <t>ヨボウ</t>
    </rPh>
    <rPh sb="8" eb="11">
      <t>タントウシャ</t>
    </rPh>
    <rPh sb="12" eb="14">
      <t>ニチジョウ</t>
    </rPh>
    <rPh sb="15" eb="17">
      <t>チュウイ</t>
    </rPh>
    <rPh sb="17" eb="19">
      <t>ジコウ</t>
    </rPh>
    <phoneticPr fontId="1"/>
  </si>
  <si>
    <t>区域</t>
    <rPh sb="0" eb="2">
      <t>クイキ</t>
    </rPh>
    <phoneticPr fontId="1"/>
  </si>
  <si>
    <t>担当者の任務</t>
    <phoneticPr fontId="1"/>
  </si>
  <si>
    <t>防火管理者</t>
    <phoneticPr fontId="1"/>
  </si>
  <si>
    <t>防火担当責任者</t>
    <phoneticPr fontId="1"/>
  </si>
  <si>
    <t>火元責任者</t>
    <phoneticPr fontId="1"/>
  </si>
  <si>
    <t>・当該施設の防火管理業務の統括責任者
・防火担当責任者と火元責任者に対し指導監督を行う。</t>
    <phoneticPr fontId="1"/>
  </si>
  <si>
    <t>・担当区域の火災予防について責任を持つとともに、火元責任者に対し指導監督を行う。
・防火管理者の補佐を行う。</t>
    <phoneticPr fontId="1"/>
  </si>
  <si>
    <t>・担当区域の火災予防について、「自主検査チェック表」などに基づきチェックし、防火管理者に報告する。</t>
    <phoneticPr fontId="1"/>
  </si>
  <si>
    <t>従業員の注意事項</t>
    <phoneticPr fontId="1"/>
  </si>
  <si>
    <t>１　消火器、屋内消火栓などが設置してある場所や階段、通路、出入口などの周囲には、物品を置かないこと。
２　防火戸の付近には、閉鎖の障害となる物品を置かないこと。
３　火気設備・器具の周辺には、よく整理整頓して、燃えるものを接して置かないこと。
４　休憩室、事務室などから最後に出る人は、必ず火の始末をすること。
５　従業員、職員等の喫煙は、指定された場所で行い、必ず吸殻入れを用いて喫煙すること。
６　死角となる廊下、階段室、トイレなどに燃えるものを置かないこと。
７　危険物品等を使用するときは、防火管理者の承認を得ること。
８　異常事態が発生したときは、必ず防火管理者に報告すること。
９　喫煙場所などの吸殻入れ、通路のゴミ入れを確認するほか、吸殻は不燃性の蓋付き水入り容器に入れるなどして処分すること。
10　建物内外の整理整頓を行い、ゴミやダンボール箱など燃えやすいものは、決められた時間以外は、外に出さないこと。
11　電気、ガスなどの火気使用設備器具のスイッチを切り、各室の安全を確かめた後に施錠すること。
12	火元責任者は、担当区域の火気の状況を責任を持って管理すること。
13	その他</t>
    <phoneticPr fontId="1"/>
  </si>
  <si>
    <t>別表１０</t>
    <rPh sb="0" eb="2">
      <t>ベッピョウ</t>
    </rPh>
    <phoneticPr fontId="1"/>
  </si>
  <si>
    <t>⑹　統括防火・防災管理者が防災センターを中心とした自衛消防活動体制を確立し、
    維持管理できるように協力する。</t>
    <phoneticPr fontId="1"/>
  </si>
  <si>
    <t>　①　避難施設に物品等を置かない。置いてあることを発見した場合は、直ちにそれを除去する。
　②　避難施設の出入口に設けられている扉等の開閉障害となる物品等を置かない。置いてあることを
     発見した場合は、直ちにそれを除去する。
　③　防火設備は、常時閉鎖又は作動できるようにその機能を有効に保持するとともに、防火区画の防
    火設備に近接して延焼の媒介となる可燃物を置かない。置いてあることを発見した場合は、直ちに
    それを除去する。
　④　避難口等に設ける戸は、容易に解錠し開放できるように維持する。
　⑤　避難施設の床面は避難に際し、つまずき、すべり等を生じないよう維持する。
　⑥　①から③までにおいて、発見された物品等を容易に除去できない場合は、直ちに防火・防災管理
    者に報告する。</t>
    <phoneticPr fontId="1"/>
  </si>
  <si>
    <t>　①　喫煙は、指定された場所で行い、確実に吸殻を処理する。
　②　火気設備・器具は、使用する前後に点検を行い、周囲を整理整頓して可燃物を近づけないなど、
     安全を確認して使用する。
　③　厨房設備やその周囲は毎日こまめに点検・清掃する。
　④　防火ダンパーや自動消火装置は正常に作動するように整備・清掃する。
　⑤　火気器具は指定された場所で使用するとともに、本来の目的以外に使用しない。
　⑥　ガス機器を使用中はその場を離れない。その場を離れるときは、火を消してから離れる。
　⑦　終業時には必ず灰皿の整理及び火気設備・器具の安全を確認する。
　⑧　危険物品は持ち込まない、持ち込ませない。</t>
    <phoneticPr fontId="1"/>
  </si>
  <si>
    <t>　①　次の工事を行うときは、「工事中の消防計画」を消防機関に届け出る。
　　・増築等で建築基準法に基づく仮使用の申請をするもの。
　　・消防用設備等の増設等の工事に伴い、本設備の機能を停止させるとき又は機能に著しく影響を及
     ぼすもの。
　②　防火・防災管理上影響のある工事を行うときは、工事中の安全対策を樹立する。
　③　工事人に対し、次の事項を遵守させる。
　　・溶接・溶断など火気を使用して工事を行う場合は、消火器等を準備して消火できる体制を確保
      する。
　　・防火・防災管理者が指定した場所以外では、喫煙、火気の使用等を行わない。
　　・工事場所ごとに火気の取扱責任者を指定し、工事の状況について、定期に防火・防災管理者に
      報告する。
　　・危険物等を持ち込む場合は、その都度、防火・防災管理者の承認を受ける。
　　・放火を防止するために、資機材等の整理、整頓をする。
　④　防火・防災管理者は、工事・催物等の計画内容や現場において、法令適合の確認や火気管理等
     の防火上の確認を行う。　　　　</t>
    <phoneticPr fontId="1"/>
  </si>
  <si>
    <t>　①　担当区域内の火気管理
  ②　担当区域内の建物構造、防火上の構造等、避難施設、消防用設備等、電気設備、その他防災設備、
　　危険物施設、火気設備・器具の日常の維持管理
　③　地震時における火気設備・器具の安全確認
　④　防火担当責任者の補助
　⑤　出火防止の確認（別表４－１の『自主検査チェック表「火気関係」』に基づき行う。）
　⑥　避難安全等の確認（別表４－２の『自主検査チェック表「閉鎖障害等」』に基づき行う。）</t>
    <phoneticPr fontId="1"/>
  </si>
  <si>
    <t>⑴　管理権原者は、災害時における自衛消防活動を円滑に行うため、自衛消防隊の編成が常に最新のものとなるよう整備を図るとともに、自衛消防隊員の育成を行う。</t>
    <phoneticPr fontId="1"/>
  </si>
  <si>
    <t>⑴　管理権原者等は、消防機関へ届出、報告等した書類を消防計画とともに取りまとめて、防火管理維
  持台帳を作成し、整備及び保管する。</t>
    <phoneticPr fontId="1"/>
  </si>
  <si>
    <t xml:space="preserve">⑵　転売等により管理権原者が変更となる場合は、防火管理維持台帳のうち竣工からの建築関係及び消
  防用設備　等に関する届出書類や図面等の関係書類を確実に引き継ぐ。 </t>
    <phoneticPr fontId="1"/>
  </si>
  <si>
    <t>・　防災センターを防火対象物本部隊の活動拠点とし、防災センター要員を防火対象物本部隊に
   配置する。</t>
    <phoneticPr fontId="1"/>
  </si>
  <si>
    <t>・　事業所本部隊に事業所自衛消防隊長及び班を置く。
・　事業所自衛消防隊長には、その任務を代行する事業所自衛消防隊長の代行者を定める。
・　班は、通報連絡（情報）班、初期消火班、避難誘導班、安全防護班、応急救護班とし、各班に班長を
    置く。</t>
    <phoneticPr fontId="1"/>
  </si>
  <si>
    <t>　　⑶　管理権原者は、事業所自衛消防隊の編成表を見やすいところに掲示するなどして、各自衛消防
      隊員に周知させる。</t>
    <phoneticPr fontId="1"/>
  </si>
  <si>
    <t xml:space="preserve">    ⑷　事業所自衛消防隊は、全体についての消防計画に定める防火対象物自衛消防隊の地区隊となる。</t>
    <phoneticPr fontId="1"/>
  </si>
  <si>
    <r>
      <rPr>
        <sz val="11"/>
        <color theme="1"/>
        <rFont val="ＭＳ 明朝"/>
        <family val="1"/>
        <charset val="128"/>
      </rPr>
      <t>３　防火・防災管理業務の一部委託について</t>
    </r>
    <r>
      <rPr>
        <sz val="10"/>
        <color theme="1"/>
        <rFont val="ＭＳ 明朝"/>
        <family val="1"/>
        <charset val="128"/>
      </rPr>
      <t xml:space="preserve">
    ⑴　計画の適用
　　この計画は、委託を受けて防火・防災管理業務に従事する者（以下「受託者」という。）についても
      適用する。
　⑵　防火・防災管理業務の一部委託状況
　　別表１「防火・防災管理業務の一部委託状況表」のとおり。
　⑶　受託者との契約内容の自己チェック
　　　管理権原者は、受託者が行う防火・防災管理業務の適正化を図るため、別表２「防火・防災管理
          業務一部委託契約書等の内容チェック表（管理権原者の自己チェック表）」により委託契約内容
          等の自己チェックを行う。
　⑷　委託者からの指揮命令
　　　受託者は、この計画に定めるところにより、管理権原者、防火・防災管理者、自衛消防隊長等
        の指示、指揮命令の下に適正に業務を実施する。
　⑸　委託者への報告
　　受託者は、受託した防火・防災管理業務について、定期に防火・防災管理者に報告する。</t>
    </r>
    <phoneticPr fontId="1"/>
  </si>
  <si>
    <t>・　事業所本部隊は、管理する区域で火災が発生した場合、初動対応（及び事業所地区隊の統制）を
     行う。
・　事業所本部隊の通報連絡（情報）班は、本部員として活動拠点における任務に当たる。
・　事業所本部隊の初期消火班、避難誘導班、安全防護班、応急救護班は、事業所地区隊長の指揮
     下で現場員として火災発生場所における任務に当たる。
・　事業所自衛消防隊長は、事業所地区隊長が不在となった区域で火災が発生した場合、現場に駆
     け付ける現場員のうち1名を指揮担当に指定し、その他の現場員の活動指揮に当たらせる。
・　現場員は、事業所地区隊長が不在となった区域で火災が発生した場合、指揮担当の指揮下で、
     情報収集、初期消火、避難誘導、安全防護、応急救護の任務に当たる。</t>
    <phoneticPr fontId="1"/>
  </si>
  <si>
    <t xml:space="preserve">⑴　休日、夜間等で事業所内に在館者がいる場合は、在館している者全員で通報連絡、初期消火、
  避難誘導等の自衛消防活動を実施する。
⑵　営業時間外等に無人となる場合は、火災発生等の連絡を受けた防火・防災管理者等は、直ちに現場
  に駆けつける。 </t>
    <phoneticPr fontId="1"/>
  </si>
  <si>
    <t>⑴　防火・防災管理者は、火災、地震その他の災害等が発生した場合、自衛消防隊が迅速かつ的確に所定の　行動ができるよう、定期的に自衛消防訓練を実施する。
⑵　訓練の実施時期等は次表のとおりとする。</t>
    <phoneticPr fontId="1"/>
  </si>
  <si>
    <t>①　訓練に使用する施設、資器材及び設備等は、必ず事前に点検を実施する。
②　事前に自衛消防隊員の健康状態を把握し、訓練の実施に支障があると判断した場合
  は、必要な指示をし、又は参加させない等の措置を講じる。</t>
    <phoneticPr fontId="1"/>
  </si>
  <si>
    <t>①　訓練指導者は、安全を管理する者を訓練の状況全般が把握できる位置に、補助者等
  を安全管理上必要な箇所に配置して、各操作及び動作の安全を確認する。
②　訓練実施時において、使用資器材及び訓練施設等に異常を認めた場合は、直ちに訓
  練を中止するとともに必要な措置等を講じる。</t>
    <phoneticPr fontId="1"/>
  </si>
  <si>
    <t>①　公共交通機関が運行を停止し、当分の間、復旧の見通しがない場合、帰宅困難者の
  発生による混乱を防止するため、従業員等に「むやみに移動を開始しない」ことを周
  知する。
②　震災時に従業員等が安全に待機できる場所（施設内待機場所）を確保する。
    施設内待機場所：　事務所　　　　　　　　　　　　　　　　　　　　
③　従業員等の施設内待機を維持するために、３日分の飲料水、食料その他災害時にお
  ける必要な物資（備蓄品）を備蓄する。
  なお、エレベーターが停止した場合に備え、備蓄品の保管場所を分散させておく。
　また、従業員以外の帰宅困難者用に、従業員分の備蓄の１０％程度を余分に備蓄する。
  備蓄場所・備蓄品・・・別表１０のとおり
④　管理権原者は、従業員等に要配慮者（高齢者、障がい者、乳幼児、妊婦、外国人等）
  が含まれている場合を考慮する。
⑤　従業員の徒歩による帰宅経路を把握し、グループごとの時差退社計画を作成して
  おく。
  時差退社計画表・・・別表１１のとおり</t>
    <rPh sb="138" eb="141">
      <t>ジムショ</t>
    </rPh>
    <phoneticPr fontId="1"/>
  </si>
  <si>
    <t>①　地震により防火対象物内で火災が発生した場合は、自衛消防隊の編成に
  準じて自衛消防活動を行う。
②　自衛消防活動は、地区隊ごとでの活動を原則とする。
③　事業所自衛消防隊長は、自己地区の被害・活動状況を把握し、防火対象
  物自衛消防隊長に適宜報告する。
④　被害のない地区又は活動の終了した地区の自衛消防隊は、防火対象物自
  衛消防隊長から活動の要請があった地区において、協力して活動を行う。</t>
    <phoneticPr fontId="1"/>
  </si>
  <si>
    <t>①　火気設備・器具の付近にいる従業員は、身の安全を確保し、揺れがお
  さまった後、電源、燃料等の遮断等を行う。
②　防火担当責任者等は、二次災害の発生を防止するため、建物、火気設
  備・器具及び危険物施設等について点検、検査を実施し、異常が認められ
  た場合は、応急措置を行う。
③　火災を発見した者は、周囲の者に知らせるとともに、消防用設備等を活
  用し、初期消火を実施する。</t>
    <phoneticPr fontId="1"/>
  </si>
  <si>
    <t>①　自己事業所内の被害状況を速やかに把握するよう努める。
②　事業所自衛消防隊長は、被害状況を確認し、防火対象物自衛消防隊長に
  報告する。
③　従業員は、周囲の機器・物品等の転倒、落下等の異常があった場合には、
  自衛消防隊長に報告する。</t>
    <phoneticPr fontId="1"/>
  </si>
  <si>
    <t>①　従業員は、家族等の安否を確認し、防火管理者に報告する。
②　防火管理者は、事前に定めた安否確認手段に基づき、速やかに従業員の
  安否確認を実施する。</t>
    <rPh sb="18" eb="23">
      <t>ボウカカンリシャ</t>
    </rPh>
    <phoneticPr fontId="1"/>
  </si>
  <si>
    <t>① 館内放送及び連絡ツールを用いて、「むやみに移動を開始しない」こと
  を従業員等に徹底する。
② 災害関連情報等を収集し、施設周辺の災害状況を確認するとともに、施
  設の安全点検のためのチェックリストの項目に従い、施設内で待機できるか
  判断する。
③ 施設チェック項目・・・別表１２のとおり
　管理権原者は、施設内の消防用設備等が損壊しているものの、施
　設内に待機することを決定した場合は、次の措置を行う。
　○ 施設内における火気使用設備等の使用中止
　○ 定期的な巡回監視
　○ 消火器の増設・設置位置の周知
④ 管理権原者は、施設及びその周辺の被害状況等から施設の安全性が確保
  できないと判断した場合は、東京都や市区町村からの一時滞在施設等の開設
  情報等をもとに従業員等を誘導する。
⑤ 停電時を考慮した次の情報収集手段及び提供方法等に基づき、災害関連情
 報及び公共交通機関の運行状況等の情報を収集し、従業員へ提供する。
情報収集手段・・・ラジオ、スマートフォン、携帯型端末機器
情報提供方法・・・掲示板（紙）、ラジオ放送の拡声
非常用電源・・・・ポータブル発電機、ポータブル電源　等
⑥ 災害発生状況や公共交通機関の運行状況、幹線道路の混雑状況等から判断
 し、従業員等が安全に帰宅できるようになった場合は、時差退社計画表（別
 表１１）に基づき、方面別に集団で帰宅を促す。</t>
    <rPh sb="8" eb="10">
      <t>レンラク</t>
    </rPh>
    <rPh sb="493" eb="496">
      <t>ハツデンキ</t>
    </rPh>
    <rPh sb="502" eb="504">
      <t>デンゲン</t>
    </rPh>
    <rPh sb="505" eb="506">
      <t>トウ</t>
    </rPh>
    <phoneticPr fontId="1"/>
  </si>
  <si>
    <t>周囲の環境等から必要な活動に関して、次の措置を講じておく。
津波対策
「津波注意報が発表された場合は、地階にいる者へ避難を促したのち、止水板及び土のうを用いて、浸水防止措置を講じる」旨を従業員に周知しておく。
液状化対策
液状化による被害想定を確認し、被害が予想される場合は、専門家に調査を依頼する。ライフラインの長期停止を想定し、非常用物品を多めに準備する。</t>
    <phoneticPr fontId="1"/>
  </si>
  <si>
    <t>①　火気設備・器具、電気器具等からの火災発生要因の排除又は使用禁止措置
  を行う。
②　危険物品からの火災発生要因の排除、安全な場所への移管又は立入禁止措
  置を行う。</t>
    <phoneticPr fontId="1"/>
  </si>
  <si>
    <t>①　二次災害の発生に備えて、建築物、消防用設備等の使用可否を把握すると
  ともに、使用可能な消火器を安全な場所に集結しておく。
②　倒壊危険、火災危険等のある場合は、立入禁止の措置を行う。</t>
    <phoneticPr fontId="1"/>
  </si>
  <si>
    <t>復旧作業又は建物の使用を再開するときは、次に掲げる措置を講じる。
①　復旧作業の工事人に対する出火防止等の教育を徹底する。
②　復旧作業に伴う立入禁止区域及び避難経路を指定し、従業員その他防火管
  理業務に従事する者に周知徹底する。
③　復旧作業をしながら建物を使用し事業活動を行う場合は、相互の連絡を徹
  底し、監視を強化する。</t>
    <phoneticPr fontId="1"/>
  </si>
  <si>
    <t>⑴　大規模テロ等に伴う災害の自衛消防活動は、通報連絡、在館者の避難及び避難のために必要な最小限
  の身体防護措置とする。
⑵　大規模テロ等の災害が発生し、基本編成による活動では困難な場合は、自衛消防隊長は、本部隊・地
  区隊の各班の人員を増強又は移動するなどの対応により、効果的な自衛消防活動を行わせる。この場
  合、自衛消防隊員は自衛消防隊長の指示・命令による任務を行う。</t>
    <phoneticPr fontId="1"/>
  </si>
  <si>
    <t>　① 訓練時期：６月頃
　② 訓練内容：気象に関する情報収集及び在館者への情報伝達、浸水防止措置の実施要領、
    在館者の避難誘導
　③ 訓練実施後は、自衛消防訓練実施結果記録書に記録する。</t>
    <phoneticPr fontId="1"/>
  </si>
  <si>
    <t>　① 別記１の火災時の自衛消防活動要領に準じて自衛消防活動を行う。
　② 基本編成による活動では困難な場合は、自衛消防隊長は、本部隊・地区隊の各班の人員の増強又は
    初期消火班、避難誘導班を安全防護班の任務に当たらせるなどの対応により、効果的な自衛消防活動
    を行わせる。</t>
    <phoneticPr fontId="1"/>
  </si>
  <si>
    <t xml:space="preserve">①　自衛消防隊長が危険と判断した場合又は行政機関からの避難の指示等があった場合、自衛消防隊長は
　避難誘導を実施する。
②　避難誘導班は、携帯用拡声器、ロープ等を携行し、所定の配置につき、混乱防止を主眼に適切な誘
  導、案内を行う。 </t>
    <phoneticPr fontId="1"/>
  </si>
  <si>
    <t>⑴　自衛消防隊の任務
　①　別記１の火災時の自衛消防活動要領に準じて自衛消防活動を行う。
　②　基本編成による活動では困難な場合は、事業所自衛消防隊長は、防火対象物自衛消防隊長に連絡
    し、効果的な自衛消防活動を行わせる。この場合、自衛消防隊員は防火対象物自衛消防隊長の指示・
    命令による任務を行う。
⑵　通報・連絡の確認及び誘導
　自衛消防隊長は、119番通報、応急救護等の対応が適切に行われているか確認し、救急隊到着時、受傷事
  故等の発生場所まで誘導を行う。
⑶　応急救護所の設置
　多数傷病者が発生した場合、事業所自衛消防隊長と防火対象物自衛消防隊長は協力し、応急救護所を設置する。
⑷　二次災害の防止
　自衛消防隊長は、二次災害のおそれがある場合、その原因と考えられる工作物等の使用を安全が確認されるまで中止する。</t>
    <phoneticPr fontId="1"/>
  </si>
  <si>
    <t>⑴　事前の備え
　ガス漏えい事故に備え、ガス配管等の施設・機器について事前確認を実施しておく。
⑵　ガス漏えい時の活動計画
　①　別記１の火災時の自衛消防活動要領に準じて自衛消防活動を行う。
　②　ガス漏れを確認後、自衛消防隊長は直ちにガス会社及び消防機関へ通報し、在館者に対し、放送設
    備等を活用して火気及び電気の使用禁止と避難を指示する。
　③　自衛消防隊長は、事故状況からガス漏えいの継続が予想される場合は緊急遮断弁を閉止し、放送設
    備等により防火対象物内の関係者に伝達する。
　④　ガス漏れの状況により、立入禁止の区域を指定し、ロープ及び標識等で表示する。
　⑤　緊急遮断弁を閉止した場合は、器具栓、元栓及びメーターコックを全て閉止し、ガス会社の許可が
    あるまで操作しない。</t>
    <phoneticPr fontId="1"/>
  </si>
  <si>
    <t>⑴　管理権原者は、他の管理権原者と共同して自衛消防組織の設置及び運営について責任を負う。
⑵　管理権原者は、共同して自衛消防組織の統括管理者を選任し、自衛消防組織を統括させる。
⑶　管理権原者は、定期に開催される自衛消防組織に関する協議会に参加し、協議会を通して、建物
  全体の安全性を高めるよう努める。</t>
    <phoneticPr fontId="1"/>
  </si>
  <si>
    <t xml:space="preserve">  ②　防火対象物、防災管理及び消防用設備等の法定点検は、法令に定める期限内に報告できるよう
     計画的に実施する。</t>
    <phoneticPr fontId="1"/>
  </si>
  <si>
    <t>防災についての
任務分担</t>
    <phoneticPr fontId="1"/>
  </si>
  <si>
    <t>建築物等の
点検及び補強</t>
    <phoneticPr fontId="1"/>
  </si>
  <si>
    <t>消火器等の準備
及び適正管理</t>
    <phoneticPr fontId="1"/>
  </si>
  <si>
    <t>安全避難の確保
及び点検</t>
    <phoneticPr fontId="1"/>
  </si>
  <si>
    <t>資器材及び非常用物品の準備
及び保管</t>
    <phoneticPr fontId="1"/>
  </si>
  <si>
    <t>防災についての
教育及び訓練</t>
    <phoneticPr fontId="1"/>
  </si>
  <si>
    <t>家族との安否の
確認手段の確保</t>
    <phoneticPr fontId="1"/>
  </si>
  <si>
    <r>
      <t>２　防火管理者等が守るべき事項
　</t>
    </r>
    <r>
      <rPr>
        <sz val="9"/>
        <color theme="1"/>
        <rFont val="ＭＳ 明朝"/>
        <family val="1"/>
        <charset val="128"/>
      </rPr>
      <t>（収容人員の管理、工事中の安全対策の樹立、火気の使用制限、臨時の火気使用等、放火防止対策、避難経路等の周知、その他）</t>
    </r>
    <phoneticPr fontId="1"/>
  </si>
  <si>
    <t>３　防火・防災管理業務の一部委託について
（▲防火・防災管理業務の一部を第三者に委託する場合）</t>
    <phoneticPr fontId="1"/>
  </si>
  <si>
    <t>⑴　管理権原の及ぶ範囲の防火・防災管理業務について、全ての責任を持つ。
⑵　廊下、階段等の避難上必要な施設において、避難の支障となる物件及び防火戸等の閉鎖の支障と
  なる物件を放置等されないように管理する。
⑶　防火・防災上の建物構造の不備や消防用設備等・特殊消防用設備等（以下「消防用設備等」
  という。）の不備欠陥が発見された場合、速やかに改修する。
⑷　火災、地震その他の災害等が発生した場合の自衛消防活動の全般についての責任を負う。</t>
    <phoneticPr fontId="1"/>
  </si>
  <si>
    <t>⑴　管理権原の及ぶ範囲の防火・防災管理業務について、全ての責任を持つ。
⑵　廊下、階段等の避難上必要な施設において、避難の支障となる物件及び防火戸等の閉鎖の支障となる
  物件を放置等されないように管理する。
⑶　防火・防災上の建物構造の不備や消防用設備等・特殊消防用設備等（以下「消防用設備等」とい
   う。）の不備欠陥が発見された場合、速やかに改修する。
⑷　火災、地震その他の災害等が発生した場合の自衛消防活動の全般についての責任を負う。</t>
    <phoneticPr fontId="1"/>
  </si>
  <si>
    <t>⑴　管理権原者は、他の管理権原者と共同して自衛消防組織の設置及び運営について責任を負う。
⑵　管理権原者は、共同して自衛消防組織の統括管理者を選任し、自衛消防組織を統括させる。
⑶　管理権原者は、定期に開催される自衛消防組織に関する協議会に参加し、協議会を通して、
    建物全体の安全性を高めるよう努める。</t>
    <phoneticPr fontId="1"/>
  </si>
  <si>
    <t>　①　喫煙は、指定された場所で行い、確実に吸殻を処理する。
　②　火気設備・器具は、使用する前後に点検を行い、周囲を整理整頓して可燃物を近づけないなど、安
     全を確認して使用する。
　③　厨房設備やその周囲は毎日こまめに点検・清掃する。
　④　防火ダンパーや自動消火装置は正常に作動するように整備・清掃する。
　⑤　火気器具は指定された場所で使用するとともに、本来の目的以外に使用しない。
　⑥　ガス機器を使用中はその場を離れない。その場を離れるときは、火を消してから離れる。
　⑦　終業時には必ず灰皿の整理及び火気設備・器具の安全を確認する。
　⑧　危険物品は持ち込まない、持ち込ませない。</t>
    <phoneticPr fontId="1"/>
  </si>
  <si>
    <t>⑴　消防用設備等の法定点検は、法令に規定される期限内に報告できるよう計画的に実施する。
　　建物所有者側で一括して全体を実施しているか確認し、テナントとして個別に責任がある消防用設
   備等があれば、当該消防用設備等についての法定点検を実施し報告する。
⑵　防火管理者は法定点検実施時に立ち会い、又は立会者を指定し、不備欠陥箇所を確認する。</t>
    <phoneticPr fontId="1"/>
  </si>
  <si>
    <t>⑴　管理権原者は、災害時における自衛消防活動を円滑に行うため、自衛消防隊の編成が常に最新のもの
   となるよう整備を図るとともに、自衛消防隊員の育成を行う。</t>
    <phoneticPr fontId="1"/>
  </si>
  <si>
    <t>⑴　管理権原者等は、消防機関へ届出、報告等した書類を消防計画とともに取りまとめて、防火管理維持
　台帳を作成し、整備及び保管する。</t>
    <phoneticPr fontId="1"/>
  </si>
  <si>
    <t xml:space="preserve">⑵　転売等により管理権原者が変更となる場合は、防火管理維持台帳のうち竣工からの建築関係及び消防
　用設備等に関する届出書類や図面等の関係書類を確実に引き継ぐ。 </t>
    <phoneticPr fontId="1"/>
  </si>
  <si>
    <t>　　⑶　管理権原者は、事業所自衛消防隊の編成表を見やすいところに掲示するなどして、各自衛消防隊
　　　員に周知させる。</t>
    <phoneticPr fontId="1"/>
  </si>
  <si>
    <t>⑴　防火対象物自衛消防隊の活動範囲は、防火対象物全体とする。
⑵　近接する建物等からの火災で延焼を阻止する必要がある場合は、設置されている消防用設備等を有効に活用できる範囲内とし、防火対象物自衛消防隊長の
　　判断に基づき活動する。</t>
    <phoneticPr fontId="1"/>
  </si>
  <si>
    <t>⑴　事業所自衛消防隊の活動範囲は、原則として事業所が占有している範囲内とする。
(2)　防火対象物自衛消防隊長から自衛消防活動の協力の要請があった場合は、防火対象物自衛消防隊長
　　の指揮の下、活動する。
(3)  事業所自衛消防隊は、⑴の範囲内で活動するほか、全体についての消防計画に範囲外の活動について
　　定めがあるときは、その定めるところにより活動する。</t>
    <phoneticPr fontId="1"/>
  </si>
  <si>
    <t>・　事業所地区隊に事業所地区隊長と班を置く。
・　火災、地震その他の災害等が発生した場合、事業所地区隊長は、担当区域の初動措置の指揮統制を
    図るとともに事業所自衛消防隊長へ状況を適宜報告、連絡する。
・　班は、通報連絡（情報）班、初期消火班、避難誘導班、安全防護班、応急救護班とし、各班に班長を
    置く。</t>
    <phoneticPr fontId="1"/>
  </si>
  <si>
    <t>⑴　事業所自衛消防隊長は、火災、地震その他の災害等が発生した場合の自衛消防活動について、事業所
　　自衛消防隊の指揮、命令、監督等一切の権限を有する。
⑵　管理権原者は、事業所自衛消防隊長の代行者に対し、任務を代行するために必要な指揮、命令、監督
　　等の権限を付与する。</t>
    <phoneticPr fontId="1"/>
  </si>
  <si>
    <t>①　訓練に使用する施設、資器材及び設備等は、必ず事前に点検を実施する。
②　事前に自衛消防隊員の健康状態を把握し、訓練の実施に支障があると判断した場合
　は、必要な指示をし、又は参加させない等の措置を講じる。</t>
    <phoneticPr fontId="1"/>
  </si>
  <si>
    <t>①　訓練指導者は、安全を管理する者を訓練の状況全般が把握できる位置に、補助者等を
　安全管理上必要な箇所に配置して、各操作及び動作の安全を確認する。
②　訓練実施時において、使用資器材及び訓練施設等に異常を認めた場合は、直ちに訓練
　を中止するとともに必要な措置等を講じる。</t>
    <phoneticPr fontId="1"/>
  </si>
  <si>
    <t>①	　警戒宣言が発せられた旨等を事業所内の者に伝達する。
②	　自衛消防隊は、警戒宣言が発せられた場合は、別表７に定める任務を行う。
③　火気使用を禁止し、施設・設備の点検を行う。</t>
    <phoneticPr fontId="1"/>
  </si>
  <si>
    <t>①　公共交通機関が運行を停止し、当分の間、復旧の見通しがない場合、帰宅困難者の発
　生による混乱を防止するため、従業員等に「むやみに移動を開始しない」ことを周知す
　る。
②　震災時に従業員等が安全に待機できる場所（施設内待機場所）を確保する。
施設内待機場所：　事務所　　　　　　　　　　　　　　　　　　　　
③　従業員等の施設内待機を維持するために、３日分の飲料水、食料その他災害時におけ
　る必要な物資（備蓄品）を備蓄する。
　なお、エレベーターが停止した場合に備え、備蓄品の保管場所を分散させておく。
　また、従業員以外の帰宅困難者用に、従業員分の備蓄の１０％程度を余分に備蓄する。
備蓄場所・備蓄品・・・別表１０のとおり
④　管理権原者は、従業員等に要配慮者（高齢者、障がい者、乳幼児、妊婦、外国人等）
　が含まれている場合を考慮する。
⑤　従業員の徒歩による帰宅経路を把握し、グループごとの時差退社計画を作成してお
　く。
時差退社計画表・・・別表１０のとおり</t>
    <rPh sb="132" eb="135">
      <t>ジムショ</t>
    </rPh>
    <phoneticPr fontId="1"/>
  </si>
  <si>
    <t>①　火災時の自衛消防隊編成による活動を原則とする。
②　この編成では対応が困難な場合、自衛消防隊長は、担当を増強、移動する
　などの対応により効果的な自衛消防活動を行わせる。</t>
    <rPh sb="2" eb="4">
      <t>カサイ</t>
    </rPh>
    <phoneticPr fontId="1"/>
  </si>
  <si>
    <t>①　緊急地震速報の受信方法とその場合の行動について従業員等に周知してお
　き、有効に活用する。
②　緊急地震速報を受信した場合、周囲の状況に応じて、自身の身の安全を確
　保する。</t>
    <phoneticPr fontId="1"/>
  </si>
  <si>
    <t>①　火気設備・器具付近にいる従業員等は、身の安全を確保し、揺れがおさ
　まった後、電源、燃料等の遮断等を行う。
②　二次災害の予防のため、建物や火気設備・器具、危険物施設等について点
　検を実施し、異常が認められた場合は、応急措置を行う。</t>
    <phoneticPr fontId="1"/>
  </si>
  <si>
    <t>①　火気設備・器具、電気器具等からの火災発生要因の排除又は使用禁止措置
　を行う。
②　危険物品からの火災発生要因の排除、安全な場所への移管又は立入禁止措
　置を行う。</t>
    <phoneticPr fontId="1"/>
  </si>
  <si>
    <t>①　二次災害の発生に備えて、建築物、消防用設備等の使用可否を把握すると
　ともに、使用可能な消火器を安全な場所に集結しておく。
②　倒壊危険、火災危険等のある場合は、立入禁止の措置を行う。</t>
    <phoneticPr fontId="1"/>
  </si>
  <si>
    <t>復旧作業又は建物の使用を再開するときは、次に掲げる措置を講じる。
①　復旧作業の工事人に対する出火防止等の教育を徹底する。
②　復旧作業に伴う立入禁止区域及び避難経路を指定し、従業員その他防火管
　理業務に従事する者に周知徹底する。
③　復旧作業をしながら建物を使用し事業活動を行う場合は、相互の連絡を徹
　底し、監視を強化する。</t>
    <phoneticPr fontId="1"/>
  </si>
  <si>
    <t>・排水溝等の雨水排水施設を清掃、整備する。
・落下危険のある工作物（看板等）の除去、固定措置を図る。
・ハザードマップ等を定期的に確認し、自己防火対象物の存する地域の水害
　に対する危険実態の把握に努める。
・停電時等に正しい情報が入手できるようラジオ等を備えておく。
・止水板、土のう、排水ポンプ等の水災害に対応する資器材を定期的に整備、
　点検する。</t>
    <phoneticPr fontId="1"/>
  </si>
  <si>
    <t>　この計画は、管理権原の及ぶ範囲における防火管理についての必要事項を定め、火災を予防するとともに、火災、地震その他の災害等による人命の安全及び被害の軽減を図ることを目的とする。</t>
    <phoneticPr fontId="1"/>
  </si>
  <si>
    <t>⑵　この計画を適用する者の範囲は、管理権原者、防火管理者及びその他勤務する者とする。</t>
    <phoneticPr fontId="1"/>
  </si>
  <si>
    <t>第２　管理権原者の責任及び防火管理者の業務</t>
  </si>
  <si>
    <t>第２　管理権原者の責任及び防火管理者の業務</t>
    <phoneticPr fontId="1"/>
  </si>
  <si>
    <t>⑴　管理権原の及ぶ範囲の防火管理業務について、全ての責任を持つ。
⑵　廊下、階段等の避難上必要な施設において、避難の支障となる物件及び防火戸等の閉鎖の支障と
  なる物件を放置等されないように管理する。
⑶　防火・防災上の建物構造の不備や消防用設備等・特殊消防用設備等（以下「消防用設備等」
  という。）の不備欠陥が発見された場合、速やかに改修する。
⑷　火災、地震その他の災害等が発生した場合の自衛消防活動の全般についての責任を負う。</t>
    <phoneticPr fontId="1"/>
  </si>
  <si>
    <t>⑸　統括防火・防災管理者が作成する全体についての消防計画とこの消防計画は適合する内容にする。</t>
    <phoneticPr fontId="1"/>
  </si>
  <si>
    <t>管理権原者は、防火管理業務を行う上で必要となる各種法定資格について不備が生じないよう管理する。</t>
    <phoneticPr fontId="1"/>
  </si>
  <si>
    <t>防火管理者は、次の業務を行う。</t>
    <phoneticPr fontId="1"/>
  </si>
  <si>
    <t>①　従業員に対する防火の教育の実施
②　消火、通報、避難誘導などの訓練の実施及び結果の検討
③　放火防止対策の推進</t>
    <phoneticPr fontId="1"/>
  </si>
  <si>
    <t>①　防火管理業務を遂行する上での提案
②　点検・検査の結果についての報告</t>
    <phoneticPr fontId="1"/>
  </si>
  <si>
    <t>その他防火管理上
必要な業務</t>
    <phoneticPr fontId="1"/>
  </si>
  <si>
    <t>⑴　防火管理者は、自主検査、自主点検及び法定点検の結果を適宜確認し、その記録を管理する。
⑵　防火管理者は、前⑴により確認した内容で不備欠陥箇所がある場合は、管理権原者に報告し、
　計画的な改修を図る。</t>
    <phoneticPr fontId="1"/>
  </si>
  <si>
    <t>　①　避難施設に物品等を置かない。置いてあることを発見した場合は、直ちにそれを除去する。
　②　避難施設の出入口に設けられている扉等の開閉障害となる物品等を置かない。置いてあることを
     発見した場合は、直ちにそれを除去する。
　③　防火設備は、常時閉鎖又は作動できるようにその機能を有効に保持するとともに、防火区画の防
    火設備に近接して延焼の媒介となる可燃物を置かない。置いてあることを発見した場合は、直ちに
    それを除去する。
　④　避難口等に設ける戸は、容易に解錠し開放できるように維持する。
　⑤　避難施設の床面は避難に際し、つまずき、すべり等を生じないよう維持する。
　⑥　①から③までにおいて、発見された物品等を容易に除去できない場合は、直ちに防火管理者
    に報告する。</t>
    <phoneticPr fontId="1"/>
  </si>
  <si>
    <t>２　防火管理者等が守るべき事項</t>
    <phoneticPr fontId="1"/>
  </si>
  <si>
    <t>　①　防火管理者は、用途、規模に応じた収容能力を把握し、収容人員を適正に管理する。
　②　一時的に用途を変更し、混雑が予想される場合は、避難経路の確保、避難誘導員の配置など必要な
　　措置をとる。　</t>
    <phoneticPr fontId="1"/>
  </si>
  <si>
    <t xml:space="preserve"> 　防火管理者は、必要に応じ次の事項について指定又は制限する。</t>
    <phoneticPr fontId="1"/>
  </si>
  <si>
    <t>　①　次の工事を行うときは、「工事中の消防計画」を消防機関に届け出る。
　　・増築等で建築基準法に基づく仮使用の申請をするもの。
　　・消防用設備等の増設等の工事に伴い、本設備の機能を停止させるとき又は機能に著しく影響を及ぼすもの。
　②　防火・防災管理上影響のある工事を行うときは、工事中の安全対策を樹立する。
　③　工事人に対し、次の事項を遵守させる。
　　・溶接・溶断など火気を使用して工事を行う場合は、消火器等を準備して消火できる体制を確保す
　　　る。
　　・防火管理者が指定した場所以外では、喫煙、火気の使用等を行わない。
　　・工事場所ごとに火気の取扱責任者を指定し、工事の状況について、定期に防火管理者に報告
　　　する。
　　・危険物等を持ち込む場合は、その都度、防火管理者の承認を受ける。
　　・放火を防止するために、資機材等の整理、整頓をする。
　④　防火管理者は、工事・催物等の計画内容や現場において、法令適合の確認や火気管理等の防火上の
　　確認を行う。　　　　</t>
  </si>
  <si>
    <t xml:space="preserve">  防火管理者は、次の事項が行われようとする場合、又は行われていることを確認した場合は、その内容について確認し、防火・防災管理上必要な指示を行う。</t>
  </si>
  <si>
    <t>　防火管理者は、次の事項に留意し、放火防止に努める。</t>
  </si>
  <si>
    <t>　防火・防災教育は、教育の対象となる者の特性等を踏まえ、防火管理者が実施担当者、実施時期を判断し、おおむね次に示す内容について実施する。</t>
  </si>
  <si>
    <t>防火管理者選任（解任）届出</t>
  </si>
  <si>
    <t>防火管理者を変更したとき</t>
  </si>
  <si>
    <t>　消防計画を変更したとき
　管理権原者又は防火管理者を変更したとき</t>
  </si>
  <si>
    <t>防火管理者</t>
  </si>
  <si>
    <t xml:space="preserve">⑴　休日、夜間等で事業所内に在館者がいる場合は、在館している者全員で通報連絡、初期消火、避難誘
　導等の自衛消防活動を実施する。
⑵　営業時間外等に無人となる場合は、火災発生等の連絡を受けた防火管理者等は、直ちに現場に
　駆けつける。 </t>
  </si>
  <si>
    <t>⑴　防火管理者は、自衛消防訓練終了後、訓練の実施結果について検討するとともに、
　「自衛消防訓練実施結果記録書」に記録し、以後の訓練に反映させる。
⑵　防火管理維持台帳に綴じて、訓練を行った日から３年間保管する。</t>
  </si>
  <si>
    <t>防火・防災管理業務の一部委託について
（▲防火・防災管理業務の一部を第三者に委託する場合）</t>
    <phoneticPr fontId="1"/>
  </si>
  <si>
    <t>目的と適用範囲</t>
    <rPh sb="0" eb="2">
      <t>モクテキ</t>
    </rPh>
    <phoneticPr fontId="1"/>
  </si>
  <si>
    <t>　この計画は、火災を予防するともに、火災、地震その他の災害等による人命の安全及び被害の軽減を図ることを目的とし、管理権原の及ぶ</t>
    <phoneticPr fontId="1"/>
  </si>
  <si>
    <t>１　目的及び適用範囲等</t>
    <phoneticPr fontId="1"/>
  </si>
  <si>
    <t>部分に勤務等する者は、この計画を遵守する。</t>
    <phoneticPr fontId="1"/>
  </si>
  <si>
    <t>２　防火管理業務の一部委託</t>
    <phoneticPr fontId="1"/>
  </si>
  <si>
    <t>3　管理権原者の責任及び防火管理者の業務</t>
    <phoneticPr fontId="1"/>
  </si>
  <si>
    <t>(１)　管理権原者の責任</t>
    <phoneticPr fontId="1"/>
  </si>
  <si>
    <t>ア　管理権原が及ぶ範囲の防火管理業務について、全ての責任を持つ。
イ　防火・防災上の建物構造の不備や消防用設備等・特殊消防用設備等（以下「消防用設備等」とい
　う。）の不備欠陥が発見された場合、速やかに改修する。</t>
    <phoneticPr fontId="1"/>
  </si>
  <si>
    <t>⑵　防火管理者の業務</t>
    <phoneticPr fontId="1"/>
  </si>
  <si>
    <t>４　火災予防上の点検・検査</t>
    <phoneticPr fontId="1"/>
  </si>
  <si>
    <t>火災予防上の自主検査は、別表２－１、別表２－２に基づき実施する。</t>
    <phoneticPr fontId="1"/>
  </si>
  <si>
    <t>その他必要事項</t>
    <phoneticPr fontId="1"/>
  </si>
  <si>
    <t>別表２－１（日常）</t>
    <phoneticPr fontId="1"/>
  </si>
  <si>
    <t>別表２－２（定期）</t>
    <phoneticPr fontId="1"/>
  </si>
  <si>
    <t>毎日終業時</t>
    <rPh sb="0" eb="2">
      <t>マイニチ</t>
    </rPh>
    <rPh sb="2" eb="5">
      <t>シュウギョウジ</t>
    </rPh>
    <phoneticPr fontId="1"/>
  </si>
  <si>
    <t>５　法定点検等及び報告</t>
    <phoneticPr fontId="1"/>
  </si>
  <si>
    <t>(1)　防火管理者は法定点検実施時に立ち会い、又は立会者を指定し、不備欠陥箇所を確認する。
(2)　消防用設備等の点検・報告について、建物所有者が実施しているか確認し、必要があれば、
   事業所（テナント）の責任で、法令に規定する期限内に報告できるよう計画的に点検する。
(3)　防火管理者は、法定点検結果を適宜確認し、その記録を管理するとともに、点検の結果、不備があった
  場合は管理権原者に報告し、計画的な改修を図る。</t>
    <phoneticPr fontId="1"/>
  </si>
  <si>
    <t>６　従業員が守るべき事項</t>
    <phoneticPr fontId="1"/>
  </si>
  <si>
    <t>(1)　避難口、階段、避難通路等には避難障害となる設備を設けたり、物品を置かない。
(2)　防火戸の付近には、常に閉鎖の障害となる物品を置かない。
(3)　喫煙は、指定された場所で行う。
(4)　厨房機器やその周囲は毎日こまめに点検・清掃する。
(5)　防火ダンパーや自動消火装置は正常に作動するように整備・清掃する。
(6)　ガス機器を使用中はその場を離れない。離れるときは火を消してから離れる。
(7)　その他</t>
    <phoneticPr fontId="1"/>
  </si>
  <si>
    <t>７　放火防止対策</t>
    <phoneticPr fontId="1"/>
  </si>
  <si>
    <t>(1)　建物の外周部及び敷地内にはダンボール等の可燃物を放置しない。
(2)　倉庫、書庫等は施錠する。
(3)　終業時には、必ず施錠する。
(4)　その他</t>
    <phoneticPr fontId="1"/>
  </si>
  <si>
    <t>８　工事等における安全対策</t>
    <phoneticPr fontId="1"/>
  </si>
  <si>
    <t>(1)　消防用設備等の機能に支障を及ぼす工事等では、「工事中の消防計画」を作成し届出する。
(2)　模様替え等の工事を行う場合、工事人に工事計画書を提出させ必要な指示を行う。
(3)　防火管理者は工事に立ち会い、又は立会者を指定し、定期的に工事状況を確認する。
(4)　工事人に、指定場所以外での喫煙及び裸火の取扱いをさせない。
(5)　工事人に、火気管理の責任者を作業場所ごとに指定させて提示させる。
(6)　その他</t>
    <phoneticPr fontId="1"/>
  </si>
  <si>
    <t>９　防火・防災教育</t>
    <phoneticPr fontId="1"/>
  </si>
  <si>
    <t>(1)　別紙１及び別紙２の「防火・防災の手引き」を活用し、従業員・新入社員等に必要の都度、教育を行う。
(2)　管理権原者は防火管理業務を行う上で必要となる各種法定資格について不備が生じないように、資格を有
    する者の育成を計画的に推進する。
(3)　その他</t>
    <phoneticPr fontId="1"/>
  </si>
  <si>
    <t>10　消防機関への連絡・報告</t>
    <phoneticPr fontId="1"/>
  </si>
  <si>
    <t xml:space="preserve"> 管理権原者等は、消防機関へ届出、報告等した上記の書類等を消防計画とともに取りまとめて、防火管理維持台帳を作成し、整備及び保管する。</t>
    <phoneticPr fontId="1"/>
  </si>
  <si>
    <r>
      <rPr>
        <sz val="12"/>
        <color theme="1"/>
        <rFont val="ＭＳ 明朝"/>
        <family val="1"/>
        <charset val="128"/>
      </rPr>
      <t>11　自衛消防隊の編成及び任務等</t>
    </r>
    <r>
      <rPr>
        <sz val="10"/>
        <color theme="1"/>
        <rFont val="ＭＳ 明朝"/>
        <family val="1"/>
        <charset val="128"/>
      </rPr>
      <t xml:space="preserve">
※単一管理権原（建物所有者等）の場合、事業所自衛消防隊が即ち＝防火対象物自衛消防隊になる。</t>
    </r>
    <rPh sb="3" eb="5">
      <t>ジエイ</t>
    </rPh>
    <rPh sb="5" eb="8">
      <t>ショウボウタイ</t>
    </rPh>
    <rPh sb="9" eb="11">
      <t>ヘンセイ</t>
    </rPh>
    <rPh sb="11" eb="12">
      <t>オヨ</t>
    </rPh>
    <rPh sb="13" eb="15">
      <t>ニンム</t>
    </rPh>
    <rPh sb="15" eb="16">
      <t>ナド</t>
    </rPh>
    <rPh sb="18" eb="20">
      <t>タンイツ</t>
    </rPh>
    <rPh sb="20" eb="22">
      <t>カンリ</t>
    </rPh>
    <rPh sb="22" eb="24">
      <t>ケンゲン</t>
    </rPh>
    <rPh sb="25" eb="27">
      <t>タテモノ</t>
    </rPh>
    <rPh sb="27" eb="30">
      <t>ショユウシャ</t>
    </rPh>
    <rPh sb="30" eb="31">
      <t>トウ</t>
    </rPh>
    <rPh sb="33" eb="35">
      <t>バアイ</t>
    </rPh>
    <rPh sb="36" eb="39">
      <t>ジギョウショ</t>
    </rPh>
    <rPh sb="39" eb="41">
      <t>ジエイ</t>
    </rPh>
    <rPh sb="41" eb="44">
      <t>ショウボウタイ</t>
    </rPh>
    <rPh sb="45" eb="46">
      <t>スナワ</t>
    </rPh>
    <rPh sb="48" eb="50">
      <t>ボウカ</t>
    </rPh>
    <rPh sb="50" eb="53">
      <t>タイショウブツ</t>
    </rPh>
    <rPh sb="53" eb="55">
      <t>ジエイ</t>
    </rPh>
    <rPh sb="55" eb="58">
      <t>ショウボウタイ</t>
    </rPh>
    <phoneticPr fontId="1"/>
  </si>
  <si>
    <t>(1)　事業所自衛消防隊は、管理権原が及ぶ範囲を担当する。
(2)　防火対象物自衛消防隊長の命令により、防火対象物全体で活動する。</t>
    <phoneticPr fontId="1"/>
  </si>
  <si>
    <t>管理権限者</t>
    <phoneticPr fontId="1"/>
  </si>
  <si>
    <t>隊長代理</t>
    <phoneticPr fontId="1"/>
  </si>
  <si>
    <t>警戒宣言が発せられた場合等の任務</t>
    <phoneticPr fontId="1"/>
  </si>
  <si>
    <t>通報連絡(情報)班</t>
    <phoneticPr fontId="1"/>
  </si>
  <si>
    <t>⑴　自動火災報知設備の発信機を押す。
　　(非常ベルを鳴らす。)
⑵　大声で周囲に知らせる。
　　(他階、他事業所を含む。)
⑶　119番通報する。
⑷　防災センター等関係先へ連絡する。
⑸　消防隊への情報提供を行う。</t>
    <phoneticPr fontId="1"/>
  </si>
  <si>
    <t>⑴　避難路を確保し、水バケツ、消火器等を
　使用して初期消火する。
⑵　天井に燃え移ったら、消火器による初期
　消火は中止して避難する。</t>
    <phoneticPr fontId="1"/>
  </si>
  <si>
    <t>○　情報収集担当とする。
⑴　テレビ、ラジオ等により、情報を収集す
　る。
⑵　事業所自衛消防隊長の指示により、必要
　な情報を収集し、伝達する。</t>
    <phoneticPr fontId="1"/>
  </si>
  <si>
    <t>○ 点検担当とする。
⑴ 担当区域の点検を行い、転倒・落下防止
　等の被害防止措置を実施する。
⑵ 危険個所の補強等を行う。</t>
    <phoneticPr fontId="1"/>
  </si>
  <si>
    <t>初期消火班</t>
    <phoneticPr fontId="1"/>
  </si>
  <si>
    <t>○災害等発生時の任務と同じ。
⑴　警戒宣言が発せられた場合の伝達に先立
　ち、出入口等に配置につく。
⑵　警戒宣言が発せられた場合の伝達に伴い
　避難誘導を行う。</t>
    <phoneticPr fontId="1"/>
  </si>
  <si>
    <t>⑴ 避難口を開放し、避難経路図に従い、
　避難誘導にあたる。
⑵ 避難誘導は、大声で簡潔に行いパニック
　防止に全力をあげる。</t>
    <phoneticPr fontId="1"/>
  </si>
  <si>
    <t>応急救護班</t>
    <phoneticPr fontId="1"/>
  </si>
  <si>
    <t>⑴ 　負傷者の応急救護
⑵ 　救急隊との連携、情報の提供
⑶ 　負傷者の氏名、負傷程度の記録
⑷ 　逃げ遅れた者の救出</t>
    <phoneticPr fontId="1"/>
  </si>
  <si>
    <t>○ 応急措置担当とする。
⑴　 危険個所の補強等を行う。
⑵　 避難通路の確保</t>
    <phoneticPr fontId="1"/>
  </si>
  <si>
    <t>１２　訓練　</t>
    <phoneticPr fontId="1"/>
  </si>
  <si>
    <t>⑴　実施内容等</t>
    <phoneticPr fontId="1"/>
  </si>
  <si>
    <t>１３　震災対策</t>
    <phoneticPr fontId="1"/>
  </si>
  <si>
    <t>（震災に備えての事前計画）</t>
    <phoneticPr fontId="1"/>
  </si>
  <si>
    <t>日常点検</t>
    <phoneticPr fontId="1"/>
  </si>
  <si>
    <t>定期点検</t>
    <phoneticPr fontId="1"/>
  </si>
  <si>
    <t>随時点検</t>
    <phoneticPr fontId="1"/>
  </si>
  <si>
    <t xml:space="preserve"> 別表３「家具・じゅう器等の転倒・落下・移動防止対策チェック表」により行う。
 事務室内、倉庫、避難通路、出入口等の書架、物品棚、複写機等の家具類の転倒・落下・移動防止の措置を実施する。</t>
    <phoneticPr fontId="1"/>
  </si>
  <si>
    <t xml:space="preserve"> 別表２－２「自主検査チェック表（定期）」により行う。
・安全な避難の確保のため、避難施設や防火設備の点検を行う。
・建築物とそれに付随する施設物（看板等）の点検を行う。
・消防用設備等の点検を行う。</t>
    <phoneticPr fontId="1"/>
  </si>
  <si>
    <t xml:space="preserve"> 別表２－１「自主検査チェック表（日常）」により行う。
・火災発生のおそれのある箇所と日常の避難動線を確認する。
・火気設備・器具の周囲に、転倒、落下のおそれのある物品や可燃物を置
   いていないことを確認する。</t>
    <phoneticPr fontId="1"/>
  </si>
  <si>
    <t xml:space="preserve"> 法令基準に基づき消火器等を設置し、適正に維持管理する。</t>
    <phoneticPr fontId="1"/>
  </si>
  <si>
    <t xml:space="preserve"> 地震その他の災害に備え、救助・救護等の資器材と非常用物品を確保し、定期的に点検整備を行う。</t>
    <phoneticPr fontId="1"/>
  </si>
  <si>
    <t>区市町村が作成する「ハザードマップ」等を定期的に確認する。</t>
    <phoneticPr fontId="1"/>
  </si>
  <si>
    <t>①　管理権原者等は、建築物及びこれに付随する工作物（看板、装飾塔等）の倒壊、
　転倒、落下の防止措置を行う。
②　管理権原者等は、区市町村が作成するハザードマップ等を定期的に確認し、防火対象
 物に影響を及ぼす震災時の延焼、建物倒壊等の危険実態を把握する。</t>
    <phoneticPr fontId="1"/>
  </si>
  <si>
    <t>安全避難の確保</t>
    <phoneticPr fontId="1"/>
  </si>
  <si>
    <t xml:space="preserve"> 区市町村が作成する「ハザードマップ」等を定期的に確認する。</t>
    <phoneticPr fontId="1"/>
  </si>
  <si>
    <t xml:space="preserve"> 自己事業所の存する地域の危険実態を把握しておくとともに、避難場所を確認し、避難方法等の手段を検討する。    </t>
    <phoneticPr fontId="1"/>
  </si>
  <si>
    <t xml:space="preserve"> 周辺地域の事業所や住民等との連携・協力に努める。</t>
    <phoneticPr fontId="1"/>
  </si>
  <si>
    <t>　「防火・防災の手引き（別紙１、別紙２）」に準じて、従業員に対し地震時の対応方法等の教育・訓練を行う。</t>
    <phoneticPr fontId="1"/>
  </si>
  <si>
    <t xml:space="preserve"> 警戒宣言が発せられた旨等を事業所内の者に伝達する。</t>
    <phoneticPr fontId="1"/>
  </si>
  <si>
    <t>情報収集</t>
    <phoneticPr fontId="1"/>
  </si>
  <si>
    <t xml:space="preserve"> 鉄道等交通機関の運行状況の情報、余震、津波等の発生危険に関する情報の把握に努め、従業員等に適宜伝達する。</t>
    <phoneticPr fontId="1"/>
  </si>
  <si>
    <t>施設内待機場所</t>
    <phoneticPr fontId="1"/>
  </si>
  <si>
    <t>施設内待機の
ための備蓄品</t>
    <phoneticPr fontId="1"/>
  </si>
  <si>
    <t>時差退社計画</t>
    <phoneticPr fontId="1"/>
  </si>
  <si>
    <t xml:space="preserve"> 公共交通機関が運行を停止し、当分復旧の見通しがない場合は、帰宅困難者の発生による混乱防止のため、従業員等に「むやみに移動を開始しない」ことを周知する。</t>
    <phoneticPr fontId="1"/>
  </si>
  <si>
    <t xml:space="preserve"> 従業員等が安全に待機できる場所（施設内待機場所）を確保する。
　施設内待機場所：　事務所　</t>
    <phoneticPr fontId="1"/>
  </si>
  <si>
    <t>　従業員等の施設内待機を維持するために、３日分の飲料水、食料その他必要な物資（備蓄品）を備蓄する。
　従業員以外の帰宅困難者用に、従業員用の備蓄の１０％程度を余分に備蓄する。（備蓄場所と備蓄品・・・別表４のとおり）</t>
    <phoneticPr fontId="1"/>
  </si>
  <si>
    <t>　（震災時の活動計画）</t>
    <phoneticPr fontId="1"/>
  </si>
  <si>
    <t>初期消火</t>
    <phoneticPr fontId="1"/>
  </si>
  <si>
    <t xml:space="preserve"> 危険物、毒物、劇物、高圧ガス等の流出又は漏えいが発生した場合は、自衛消防隊の組織を活用して応急の措置を行うとともに、消防機関その他関係者に連絡する。</t>
    <phoneticPr fontId="1"/>
  </si>
  <si>
    <t xml:space="preserve"> 火災発見者は、周囲の者に大声で知らせ、任務分担に基づく活動を開始する。初期消火班は消防用設備等を活用し、初期消火を行う。</t>
    <phoneticPr fontId="1"/>
  </si>
  <si>
    <t xml:space="preserve"> 要救助者を発見した場合は、自衛消防隊長に知らせ、周囲の者や救出救護班と協力して初期救助・救護を行う。</t>
    <phoneticPr fontId="1"/>
  </si>
  <si>
    <t>①　別表６「施設の安全点検のためのチェックリスト」により施設内の被害状
  況を確認する。
②　災害関連情報等を収集し、施設周辺の被害状況等を確認する。</t>
    <phoneticPr fontId="1"/>
  </si>
  <si>
    <t xml:space="preserve"> 管理権原者は、施設内外の被害状況を把握し、施設内で待機できるかを判断する。</t>
    <phoneticPr fontId="1"/>
  </si>
  <si>
    <t>（施設再開までの復旧計画）</t>
    <phoneticPr fontId="1"/>
  </si>
  <si>
    <t>火気・電気に起因する二次災害発生防止</t>
    <phoneticPr fontId="1"/>
  </si>
  <si>
    <t>　火気設備・器具、電気器具等からの火災発生要因の排除又は使用禁止措置を行う。</t>
    <phoneticPr fontId="1"/>
  </si>
  <si>
    <t>危険物に起因する二次災害の
発生防止</t>
    <phoneticPr fontId="1"/>
  </si>
  <si>
    <t xml:space="preserve"> 危険物品からの火災発生要因の排除、安全な場所への移動又は立入禁止措置を行う。</t>
    <phoneticPr fontId="1"/>
  </si>
  <si>
    <t>消防用設備等の
使用可否の把握</t>
    <phoneticPr fontId="1"/>
  </si>
  <si>
    <t>　二次災害の発生に備えて、消防用設備等の使用可否の状況を把握し、使用可能な消火器等を安全な場所に集結しておく</t>
    <phoneticPr fontId="1"/>
  </si>
  <si>
    <t>１４　 大規模テロ等に伴う災害対策</t>
    <phoneticPr fontId="1"/>
  </si>
  <si>
    <t>「１１　事業所自衛消防隊の編成及び任務等」に準じる。
　この編成では対応が困難な場合、自衛消防隊長は担当を増強、移動するなどの対応により、効果的な自衛消防活動を行わせる。</t>
    <phoneticPr fontId="1"/>
  </si>
  <si>
    <t>１５　大雨・強風対策</t>
    <phoneticPr fontId="1"/>
  </si>
  <si>
    <t>１６　受傷事故等に係る自衛消防対策</t>
    <phoneticPr fontId="1"/>
  </si>
  <si>
    <t>「１１　事業所自衛消防隊の編成及び任務等」に準じる。
この編成では対応が困難な場合、自衛消防隊長は担当を増強、移動するなどの対応により、効果的な自衛消防活動を行わせる。</t>
    <phoneticPr fontId="1"/>
  </si>
  <si>
    <t>１７　その他防火管理上必要な事項</t>
    <rPh sb="5" eb="6">
      <t>タ</t>
    </rPh>
    <rPh sb="6" eb="8">
      <t>ボウカ</t>
    </rPh>
    <rPh sb="8" eb="10">
      <t>カンリ</t>
    </rPh>
    <rPh sb="10" eb="11">
      <t>ジョウ</t>
    </rPh>
    <rPh sb="11" eb="13">
      <t>ヒツヨウ</t>
    </rPh>
    <rPh sb="14" eb="16">
      <t>ジコウ</t>
    </rPh>
    <phoneticPr fontId="1"/>
  </si>
  <si>
    <t>⑴ 緊急連絡先</t>
  </si>
  <si>
    <t>TEL</t>
    <phoneticPr fontId="1"/>
  </si>
  <si>
    <t>管理権原者の責任及び防火管理者の業務</t>
    <phoneticPr fontId="1"/>
  </si>
  <si>
    <t>火災予防上の自主検査　</t>
    <phoneticPr fontId="1"/>
  </si>
  <si>
    <t>　法定点検等及び報告</t>
    <phoneticPr fontId="1"/>
  </si>
  <si>
    <t>従業員が守るべき事項</t>
    <phoneticPr fontId="1"/>
  </si>
  <si>
    <t>放火防止対策</t>
    <phoneticPr fontId="1"/>
  </si>
  <si>
    <t>工事等における安全対策</t>
    <phoneticPr fontId="1"/>
  </si>
  <si>
    <t>防火・防災教育</t>
    <phoneticPr fontId="1"/>
  </si>
  <si>
    <t>　消防機関への連絡・報告</t>
    <phoneticPr fontId="1"/>
  </si>
  <si>
    <t>自衛消防隊の編成及び任務等</t>
    <phoneticPr fontId="1"/>
  </si>
  <si>
    <t>訓練</t>
    <phoneticPr fontId="1"/>
  </si>
  <si>
    <t>震災対策</t>
    <phoneticPr fontId="1"/>
  </si>
  <si>
    <t>大規模テロ等に伴う災害対策</t>
    <phoneticPr fontId="1"/>
  </si>
  <si>
    <t>大雨・強風対策</t>
    <phoneticPr fontId="1"/>
  </si>
  <si>
    <t>受傷事故等に係る自衛消防対策</t>
    <phoneticPr fontId="1"/>
  </si>
  <si>
    <t>その他防火管理上必要な事項</t>
    <phoneticPr fontId="1"/>
  </si>
  <si>
    <t>自主検査チェック表（日常）</t>
    <phoneticPr fontId="1"/>
  </si>
  <si>
    <t>自主検査チェック表（定期）</t>
    <phoneticPr fontId="1"/>
  </si>
  <si>
    <t>　一斉帰宅抑制における従業員等のための備蓄</t>
    <phoneticPr fontId="1"/>
  </si>
  <si>
    <t>　一斉帰宅抑制における従業員</t>
    <phoneticPr fontId="1"/>
  </si>
  <si>
    <t>　施設の安全点検のためのチェックリスト</t>
    <phoneticPr fontId="1"/>
  </si>
  <si>
    <t>別紙１</t>
    <rPh sb="0" eb="2">
      <t>ベッシ</t>
    </rPh>
    <phoneticPr fontId="1"/>
  </si>
  <si>
    <t>別紙２</t>
    <rPh sb="0" eb="2">
      <t>ベッシ</t>
    </rPh>
    <phoneticPr fontId="1"/>
  </si>
  <si>
    <t>・　防火管理技能者に対する指示</t>
    <phoneticPr fontId="1"/>
  </si>
  <si>
    <t>・　防火・防災管理上必要な事項の、統括防火・防災管理者への報告</t>
    <phoneticPr fontId="1"/>
  </si>
  <si>
    <t>・　災害活動の拠点となる防災センターへの災害活動上必要な情報の集約</t>
    <phoneticPr fontId="1"/>
  </si>
  <si>
    <t>防火・防災の手引き（新入社員用）</t>
    <phoneticPr fontId="1"/>
  </si>
  <si>
    <t>防火・防災の手引き（従業員用）</t>
    <phoneticPr fontId="1"/>
  </si>
  <si>
    <t>受託者の行う防火・防災管理業務の範囲及び
方法については下記のとおり</t>
    <phoneticPr fontId="1"/>
  </si>
  <si>
    <t>再受託者の防火・防災管理業務の
範囲・方法については下記のとおり</t>
    <phoneticPr fontId="1"/>
  </si>
  <si>
    <t>□　火災、地震その他の災害等が発生した場合の自衛消防活動　</t>
    <phoneticPr fontId="1"/>
  </si>
  <si>
    <t>□　火災</t>
    <phoneticPr fontId="1"/>
  </si>
  <si>
    <t>□　地震</t>
    <phoneticPr fontId="1"/>
  </si>
  <si>
    <t>□　その他</t>
    <phoneticPr fontId="1"/>
  </si>
  <si>
    <t>□　初期消火
□　通報連絡</t>
    <phoneticPr fontId="1"/>
  </si>
  <si>
    <t>□　避難誘導
□　その他</t>
    <phoneticPr fontId="1"/>
  </si>
  <si>
    <t>□　救出・
             応急救護</t>
    <phoneticPr fontId="1"/>
  </si>
  <si>
    <t>□　同左
□　その他（　　　　　　　）</t>
    <rPh sb="9" eb="10">
      <t>タ</t>
    </rPh>
    <phoneticPr fontId="1"/>
  </si>
  <si>
    <t>巡回方式</t>
    <phoneticPr fontId="1"/>
  </si>
  <si>
    <t>遠隔移報方式</t>
    <phoneticPr fontId="1"/>
  </si>
  <si>
    <t>□	火災、地震その他の災害等が発生した場合の自衛消防活動</t>
    <phoneticPr fontId="1"/>
  </si>
  <si>
    <t>（備考）「受託者の行う防火・防災管理業務の範囲」については、該当する項目の□に✓印を付する。</t>
    <phoneticPr fontId="1"/>
  </si>
  <si>
    <t>別表２－１</t>
    <phoneticPr fontId="1"/>
  </si>
  <si>
    <t>自主検査チェック表（日常）　　　月</t>
    <phoneticPr fontId="1"/>
  </si>
  <si>
    <t>日</t>
    <phoneticPr fontId="1"/>
  </si>
  <si>
    <t>曜日</t>
    <phoneticPr fontId="1"/>
  </si>
  <si>
    <t>検査項目</t>
    <phoneticPr fontId="1"/>
  </si>
  <si>
    <t>火気管理</t>
    <phoneticPr fontId="1"/>
  </si>
  <si>
    <t>避難施設・
防火戸・出入口等</t>
    <phoneticPr fontId="1"/>
  </si>
  <si>
    <t>ガス関係</t>
    <phoneticPr fontId="1"/>
  </si>
  <si>
    <t>電気関係</t>
    <phoneticPr fontId="1"/>
  </si>
  <si>
    <t>裸火関係</t>
    <phoneticPr fontId="1"/>
  </si>
  <si>
    <t>喫煙管理</t>
    <phoneticPr fontId="1"/>
  </si>
  <si>
    <t>火の元</t>
    <phoneticPr fontId="1"/>
  </si>
  <si>
    <t>放火防止</t>
    <phoneticPr fontId="1"/>
  </si>
  <si>
    <t>ガス器具の劣化・破損</t>
    <phoneticPr fontId="1"/>
  </si>
  <si>
    <t>電気器具の配線の劣化・
破損</t>
    <phoneticPr fontId="1"/>
  </si>
  <si>
    <t>火気設備・器具の状況</t>
    <phoneticPr fontId="1"/>
  </si>
  <si>
    <t>終業時の火気確認</t>
    <phoneticPr fontId="1"/>
  </si>
  <si>
    <t>施錠確認</t>
    <phoneticPr fontId="1"/>
  </si>
  <si>
    <t>避難経路状況の
確認</t>
    <phoneticPr fontId="1"/>
  </si>
  <si>
    <t>（備考）　不備欠陥がある場合には、直ちに防火管理者に報告する</t>
    <phoneticPr fontId="1"/>
  </si>
  <si>
    <t>防火管理者
確　認</t>
    <rPh sb="0" eb="5">
      <t>ボウカカンリシャ</t>
    </rPh>
    <rPh sb="6" eb="7">
      <t>カク</t>
    </rPh>
    <rPh sb="8" eb="9">
      <t>ニン</t>
    </rPh>
    <phoneticPr fontId="1"/>
  </si>
  <si>
    <t>（凡例）　○…良　　×…不備・欠陥　　●…即時改修</t>
    <phoneticPr fontId="1"/>
  </si>
  <si>
    <t>別表２－２</t>
    <phoneticPr fontId="1"/>
  </si>
  <si>
    <t>※確認結果欄記入例：○…良　×…不備・欠陥　●…即時改修</t>
    <phoneticPr fontId="1"/>
  </si>
  <si>
    <t>確認
結果</t>
    <phoneticPr fontId="1"/>
  </si>
  <si>
    <t>⑴　柱・はり・壁・床　コンクリートに欠損・ひび割れ・脱落・風化等はないか。</t>
    <phoneticPr fontId="1"/>
  </si>
  <si>
    <t>⑵　天井　　仕上材にはく落・落下のおそれのあるたるみ・ひび割れ等はないか。</t>
    <phoneticPr fontId="1"/>
  </si>
  <si>
    <t>⑶　窓枠・サッシ・ガラス
窓枠・サッシ等には、ガラス等の落下、又は枠自体のはずれのおそれのある腐食、ゆるみ、著しい変形等がないか。</t>
    <phoneticPr fontId="1"/>
  </si>
  <si>
    <t>⑷　外壁・ひさし・パラペット
貼石・タイル・モルタル等の仕上材に、はく落・落下のおそれのあるひび割れ・浮き上がり等が生じていないか。</t>
    <phoneticPr fontId="1"/>
  </si>
  <si>
    <t>避難施設</t>
    <rPh sb="0" eb="4">
      <t>ヒナンシセツ</t>
    </rPh>
    <phoneticPr fontId="1"/>
  </si>
  <si>
    <t>避難通路①　避難通路の幅員が確保されているか。</t>
    <phoneticPr fontId="1"/>
  </si>
  <si>
    <t>　②　避難上支障となる物品等を置いていないか。</t>
    <phoneticPr fontId="1"/>
  </si>
  <si>
    <t>⑵　階段
　　階段室に物品が置かれていないか。</t>
    <phoneticPr fontId="1"/>
  </si>
  <si>
    <t>(3)</t>
    <phoneticPr fontId="1"/>
  </si>
  <si>
    <t>避難階の避難口
　①　扉の開放方向は避難上支障ないか。</t>
    <phoneticPr fontId="1"/>
  </si>
  <si>
    <t>　②　避難階段等に通じる出入口の幅は適切か。</t>
    <phoneticPr fontId="1"/>
  </si>
  <si>
    <t>　③　避難階段等に通じる出入口・屋外への出入口の付近に物品その他の
　　障害物はないか。</t>
    <phoneticPr fontId="1"/>
  </si>
  <si>
    <t>厨房設備
　①　可燃物品からの保有距離は適正か。</t>
    <phoneticPr fontId="1"/>
  </si>
  <si>
    <t>　②　異常燃焼時に安全装置は適正に機能するか。</t>
    <phoneticPr fontId="1"/>
  </si>
  <si>
    <t>　③　燃焼器具の周辺部に炭化しているところはないか。</t>
    <phoneticPr fontId="1"/>
  </si>
  <si>
    <t>(２)</t>
    <phoneticPr fontId="1"/>
  </si>
  <si>
    <t>ガスストーブ、石油ストーブ
　①　自動停止装置は適正に機能するか。</t>
    <phoneticPr fontId="1"/>
  </si>
  <si>
    <t>　②　火気周囲は整理整頓されているか。</t>
    <phoneticPr fontId="1"/>
  </si>
  <si>
    <t>電気設備</t>
    <phoneticPr fontId="1"/>
  </si>
  <si>
    <t>電気器具
①　コードに亀裂、劣化、損傷はないか。</t>
    <phoneticPr fontId="1"/>
  </si>
  <si>
    <t>②　タコ足の接続を行っていないか。</t>
    <phoneticPr fontId="1"/>
  </si>
  <si>
    <t>③　許容電流の範囲内で電気器具を適正に使用しているか。</t>
    <phoneticPr fontId="1"/>
  </si>
  <si>
    <t>消防設備</t>
    <rPh sb="0" eb="2">
      <t>ショウボウ</t>
    </rPh>
    <rPh sb="2" eb="4">
      <t>セツビ</t>
    </rPh>
    <phoneticPr fontId="1"/>
  </si>
  <si>
    <t>(１)設置場所は適切か。</t>
    <rPh sb="3" eb="7">
      <t>セッチバショ</t>
    </rPh>
    <rPh sb="8" eb="10">
      <t>テキセツ</t>
    </rPh>
    <phoneticPr fontId="1"/>
  </si>
  <si>
    <t>(２)使用上障害となるような物がないか。(例　物品の集積など)</t>
    <rPh sb="3" eb="6">
      <t>シヨウジョウ</t>
    </rPh>
    <rPh sb="6" eb="8">
      <t>ショウガイ</t>
    </rPh>
    <rPh sb="14" eb="15">
      <t>モノ</t>
    </rPh>
    <rPh sb="21" eb="22">
      <t>レイ</t>
    </rPh>
    <rPh sb="23" eb="25">
      <t>ブッピン</t>
    </rPh>
    <rPh sb="26" eb="28">
      <t>シュウセキ</t>
    </rPh>
    <phoneticPr fontId="1"/>
  </si>
  <si>
    <t>(３)機器に破損、変形、損傷、腐食、脱落等はないか。</t>
    <phoneticPr fontId="1"/>
  </si>
  <si>
    <t>(4)改装等により設備の変更を要しないか。</t>
    <rPh sb="3" eb="5">
      <t>カイソウ</t>
    </rPh>
    <rPh sb="5" eb="6">
      <t>トウ</t>
    </rPh>
    <rPh sb="9" eb="11">
      <t>セツビ</t>
    </rPh>
    <rPh sb="12" eb="14">
      <t>ヘンコウ</t>
    </rPh>
    <rPh sb="15" eb="16">
      <t>ヨウ</t>
    </rPh>
    <phoneticPr fontId="1"/>
  </si>
  <si>
    <t>防火管理者確認</t>
    <phoneticPr fontId="1"/>
  </si>
  <si>
    <t xml:space="preserve">（備考）　不備欠陥がある場合には、直ちに防火管理者に報告する。 </t>
    <phoneticPr fontId="1"/>
  </si>
  <si>
    <t>１　背の高い家具を単独で置いていない</t>
    <phoneticPr fontId="1"/>
  </si>
  <si>
    <t>２　安定の悪い家具は背合わせに連結している</t>
    <phoneticPr fontId="1"/>
  </si>
  <si>
    <t>３　壁面収納は壁・床に固定している</t>
    <phoneticPr fontId="1"/>
  </si>
  <si>
    <t>４　二段重ね家具は上下連結している</t>
    <phoneticPr fontId="1"/>
  </si>
  <si>
    <t>５　ローパーティションは転倒しにくい｢コの字型｣｢Ｈ型｣のレイアウトにし、床に固定している</t>
    <phoneticPr fontId="1"/>
  </si>
  <si>
    <t>６　ＯＡ機器は落下防止してある</t>
    <phoneticPr fontId="1"/>
  </si>
  <si>
    <t>７　引出し、扉の開き防止対策をしている</t>
    <phoneticPr fontId="1"/>
  </si>
  <si>
    <t>８　時計、額縁、掲示板等は落下しないように固定している</t>
    <phoneticPr fontId="1"/>
  </si>
  <si>
    <t>９　ガラスには飛散防止フィルムを貼っている</t>
    <phoneticPr fontId="1"/>
  </si>
  <si>
    <t>10　避難路に倒れやすいものはない</t>
    <phoneticPr fontId="1"/>
  </si>
  <si>
    <t>11　家具、じゅう器等の天板上には物を置いていない</t>
    <phoneticPr fontId="1"/>
  </si>
  <si>
    <t>12　収納物がはみ出たり、重心が高くなっていない</t>
    <phoneticPr fontId="1"/>
  </si>
  <si>
    <t>13　危険な収納物（薬品、可燃物等）がない</t>
    <phoneticPr fontId="1"/>
  </si>
  <si>
    <t>14　デスクの下に物を置いていない</t>
    <phoneticPr fontId="1"/>
  </si>
  <si>
    <t>15　引出し、扉は必ず閉めている</t>
    <phoneticPr fontId="1"/>
  </si>
  <si>
    <t>16　ガラス窓の前に倒れやすいものを置いていない</t>
    <phoneticPr fontId="1"/>
  </si>
  <si>
    <t>17　コピー機は適切な方法で転倒・移動防止対策をしている</t>
    <phoneticPr fontId="1"/>
  </si>
  <si>
    <t>(備考)不備･欠陥がある場合には、防火･防災管理者に報告する。　
　　　実施しない項目は斜線とする。
（凡例）〇…良 ×…不備・欠陥 ○×…即時改修</t>
    <phoneticPr fontId="1"/>
  </si>
  <si>
    <t>防火管理者
確認</t>
    <phoneticPr fontId="1"/>
  </si>
  <si>
    <t>別表４</t>
    <phoneticPr fontId="1"/>
  </si>
  <si>
    <t>３人/３日分
の備蓄量</t>
    <phoneticPr fontId="1"/>
  </si>
  <si>
    <t>アルファ化米（３食分）</t>
    <phoneticPr fontId="1"/>
  </si>
  <si>
    <t>乾パン（１缶）</t>
    <phoneticPr fontId="1"/>
  </si>
  <si>
    <t>缶詰（３缶）</t>
    <phoneticPr fontId="1"/>
  </si>
  <si>
    <t>ミネラルウォーター（３リットル）</t>
    <phoneticPr fontId="1"/>
  </si>
  <si>
    <t>消毒液</t>
    <phoneticPr fontId="1"/>
  </si>
  <si>
    <t>ばんそうこう</t>
    <phoneticPr fontId="1"/>
  </si>
  <si>
    <t>風邪薬</t>
    <phoneticPr fontId="1"/>
  </si>
  <si>
    <t>毛布・保温シート等（１枚/人）</t>
    <phoneticPr fontId="1"/>
  </si>
  <si>
    <t>簡易トイレ</t>
    <phoneticPr fontId="1"/>
  </si>
  <si>
    <t>敷物・ブルーシート等</t>
    <phoneticPr fontId="1"/>
  </si>
  <si>
    <t>携帯ラジオ</t>
    <phoneticPr fontId="1"/>
  </si>
  <si>
    <t>懐中電灯</t>
    <phoneticPr fontId="1"/>
  </si>
  <si>
    <t>使い捨てカイロ（３個）</t>
    <phoneticPr fontId="1"/>
  </si>
  <si>
    <t>ウエットティッシュ</t>
    <phoneticPr fontId="1"/>
  </si>
  <si>
    <t>ポータブル電池</t>
    <rPh sb="5" eb="7">
      <t>デンチ</t>
    </rPh>
    <phoneticPr fontId="1"/>
  </si>
  <si>
    <t>工具類</t>
    <phoneticPr fontId="1"/>
  </si>
  <si>
    <t>ヘルメット</t>
    <phoneticPr fontId="1"/>
  </si>
  <si>
    <t>軍手</t>
    <rPh sb="0" eb="2">
      <t>グンテ</t>
    </rPh>
    <phoneticPr fontId="1"/>
  </si>
  <si>
    <t>　㎞</t>
    <phoneticPr fontId="1"/>
  </si>
  <si>
    <t>(TEL)</t>
    <phoneticPr fontId="1"/>
  </si>
  <si>
    <t>開始　　：</t>
    <rPh sb="0" eb="2">
      <t>カイシ</t>
    </rPh>
    <phoneticPr fontId="1"/>
  </si>
  <si>
    <t>(Eﾒｰﾙ)</t>
    <phoneticPr fontId="1"/>
  </si>
  <si>
    <t>到着　　：</t>
    <rPh sb="0" eb="2">
      <t>トウチャク</t>
    </rPh>
    <phoneticPr fontId="1"/>
  </si>
  <si>
    <t>別表６</t>
    <phoneticPr fontId="1"/>
  </si>
  <si>
    <t>建物
(傾斜・沈下)</t>
    <phoneticPr fontId="1"/>
  </si>
  <si>
    <t>傾いている。沈下している。</t>
    <phoneticPr fontId="1"/>
  </si>
  <si>
    <t>傾いているように感じる。</t>
    <phoneticPr fontId="1"/>
  </si>
  <si>
    <t>要注意
→専門家へ詳細診断を要請</t>
    <phoneticPr fontId="1"/>
  </si>
  <si>
    <t>建物
(倒壊危険性)</t>
    <phoneticPr fontId="1"/>
  </si>
  <si>
    <t>大きなX字状のひび割れが多数あり、コンクリートのはく落も著しく、鉄筋がかなり露出している。壁の向こう側が透けて見える。</t>
    <phoneticPr fontId="1"/>
  </si>
  <si>
    <t>斜めやX字形のひび割れがあるが、コンクリートのはく落はわずかである。</t>
    <phoneticPr fontId="1"/>
  </si>
  <si>
    <t>隣接建築物・
周辺地盤</t>
    <phoneticPr fontId="1"/>
  </si>
  <si>
    <t>隣接建築物や鉄塔等が施設の方向に傾いている。</t>
    <phoneticPr fontId="1"/>
  </si>
  <si>
    <t>周辺地盤が大きく陥没又は隆起している。</t>
    <phoneticPr fontId="1"/>
  </si>
  <si>
    <t>隣接建築物の損傷や周辺地盤の地割れがあるが、施設への影響はないと考えられる。</t>
    <phoneticPr fontId="1"/>
  </si>
  <si>
    <t>傾いている、又は陥没している。</t>
    <phoneticPr fontId="1"/>
  </si>
  <si>
    <t>立入禁止</t>
    <phoneticPr fontId="1"/>
  </si>
  <si>
    <t>フロア等、床材に損傷が見られる。</t>
    <phoneticPr fontId="1"/>
  </si>
  <si>
    <t>要注意/要修理</t>
    <phoneticPr fontId="1"/>
  </si>
  <si>
    <t>間仕切り壁に損傷が見られる。</t>
    <phoneticPr fontId="1"/>
  </si>
  <si>
    <t>天井材が落下している。</t>
    <phoneticPr fontId="1"/>
  </si>
  <si>
    <t>天井材のズレが見られる。</t>
    <phoneticPr fontId="1"/>
  </si>
  <si>
    <t>点検継続
→専門家へ詳細診断を要請</t>
    <phoneticPr fontId="1"/>
  </si>
  <si>
    <t>ドア</t>
    <phoneticPr fontId="1"/>
  </si>
  <si>
    <t>ドアが外れている、又は変形している。</t>
    <phoneticPr fontId="1"/>
  </si>
  <si>
    <t>窓枠が外れている、又は変形している。</t>
    <phoneticPr fontId="1"/>
  </si>
  <si>
    <t>窓が割れている、又はひびがある。</t>
    <phoneticPr fontId="1"/>
  </si>
  <si>
    <t>照明器具・
吊り器具</t>
    <phoneticPr fontId="1"/>
  </si>
  <si>
    <t>照明器具・吊り器具が落下している。</t>
    <phoneticPr fontId="1"/>
  </si>
  <si>
    <t>照明器具・吊り器具のズレが見られる。</t>
    <phoneticPr fontId="1"/>
  </si>
  <si>
    <t>書類等が散乱している。</t>
    <phoneticPr fontId="1"/>
  </si>
  <si>
    <t>外部からの電力供給が停止している。（商用電源の途絶）</t>
    <phoneticPr fontId="1"/>
  </si>
  <si>
    <t>代替手段の確保/要復旧
→（例）非常用電源を稼働</t>
    <phoneticPr fontId="1"/>
  </si>
  <si>
    <t>照明が消えている。</t>
    <phoneticPr fontId="1"/>
  </si>
  <si>
    <t>空調が停止している。</t>
    <phoneticPr fontId="1"/>
  </si>
  <si>
    <t>停止している。</t>
    <phoneticPr fontId="1"/>
  </si>
  <si>
    <t>警報ランプ、ブザー点灯、鳴動している。</t>
    <phoneticPr fontId="1"/>
  </si>
  <si>
    <t>カゴ内に人が閉じ込められている。</t>
    <phoneticPr fontId="1"/>
  </si>
  <si>
    <t>→メンテナンス業者
又は消防機関に連絡</t>
    <phoneticPr fontId="1"/>
  </si>
  <si>
    <t>水が流れない（あふれている）。</t>
    <phoneticPr fontId="1"/>
  </si>
  <si>
    <t>使用中止/代替手段確保/要復旧　→例)災害用トイレの利用</t>
    <phoneticPr fontId="1"/>
  </si>
  <si>
    <t>異臭、異音、煙が発生している。</t>
    <phoneticPr fontId="1"/>
  </si>
  <si>
    <t>代替手段の確保/要復旧</t>
    <phoneticPr fontId="1"/>
  </si>
  <si>
    <t>故障・損傷している。</t>
    <phoneticPr fontId="1"/>
  </si>
  <si>
    <t>要復旧　→復旧できない
場合、立入禁止</t>
    <phoneticPr fontId="1"/>
  </si>
  <si>
    <t>要復旧/要警備員配置
→外部者侵入に要注意　
（状況により立入禁止）</t>
    <phoneticPr fontId="1"/>
  </si>
  <si>
    <t>〔消防計画について〕
　消防計画を熟読し、内容をよく把握しておいてください。
　〔消火器について〕
１　消火器の設置場所を覚えてください。
　　消火器が設置されている場所を自分の持場から近い順に２か所以上覚えてください。
２　消火器の使い方を覚えてください。
　　使い方は、消火器の本体に明示されていますので、必ず確認して操作手順を覚えてください。
〔火気設備・器具について〕
１　火気設備・器具の周辺は、よく整理清掃して可燃物を接して置かないでください。
２　火気設備・器具は、常に監視できる状態で使用し、その場を離れるときは、必ず消してください。
３　火気設備・器具にある取扱上の注意事項を守り、故障又は破損したままで使用しないでください。
４　地震時には、火気設備・器具の使用を中止してください。
５　終業時には、火気設備・器具の点検を行い、安全を確認してください。
〔喫煙について〕
１　喫煙は、指定された場所で、吸殻入れを用いて喫煙してください。
２　タバコの吸殻は必ず水の入ったバケツなどに捨て、可燃ゴミの中には絶対に入れないでください。
３　終業時には、吸殻の処理（水の入ったバケツに捨てる。）を確実に行ってください。
〔危険物の取扱いについて〕
１　危険物（シンナー、ベンジンなど）を使用するときは、防火管理者の承認を受けてください。
２　危険物を使用するときは、小分けにして使用し、容器の蓋は常に閉め、火気に注意してください。
〔避難施設の維持管理について〕
１　避難口、廊下、階段、避難通路には避難障害となる設備を設けたり、物品を置かないでください。
２　防火戸の付近には、常に閉鎖の障害となる物品を置かないでください。
〔放火防止対策について〕
１　建物の外周部及び敷地内には、ダンボール等の可燃物を放置しないでください。
２　倉庫、更衣室などを使用しないときは、施錠しておきましょう。
３　ゴミ類の廃棄可燃物は、定められた時間に、指定場所に持って行きましょう。
〔火災時の対応〕
１　通報連絡
　　119番通報します。（火災か救急かの種別、所在、目標、火災の内容など）
　　防災センター（防災センターがある場合）と防火管理者に連絡します。
２　消火活動
　　消火器等を使って、消火活動を行います。
３　避難誘導
　　避難口（出入口）を開放し、避難口までお客を誘導します。
〔地震時の対応〕
１　身の安全を図ってください。
　　蛍光灯、ガラス製品、窓等の近くから離れてください。
２　火の始末を行ってください。
　　揺れがおさまったら、火気設備・器具の直近にいる者は、すぐに火を消してください。
〔その他〕　　　　　　　　　　　　　　　　　　　　　　　　　　　　　　　　　　　　　</t>
    <phoneticPr fontId="1"/>
  </si>
  <si>
    <t>別紙２</t>
    <phoneticPr fontId="1"/>
  </si>
  <si>
    <t>〔消防計画について〕
　消防計画を再確認してください。
　消防計画の確認項目</t>
    <phoneticPr fontId="1"/>
  </si>
  <si>
    <t>１　通報連絡（情報）班</t>
    <phoneticPr fontId="1"/>
  </si>
  <si>
    <t>（</t>
    <phoneticPr fontId="1"/>
  </si>
  <si>
    <t>）</t>
    <phoneticPr fontId="1"/>
  </si>
  <si>
    <t>２　初期消火班</t>
    <phoneticPr fontId="1"/>
  </si>
  <si>
    <t>３　避難誘導班</t>
    <phoneticPr fontId="1"/>
  </si>
  <si>
    <t>４　日常の自主検査は誰が実施担当者ですか</t>
    <phoneticPr fontId="1"/>
  </si>
  <si>
    <t>５　定期の自主検査は誰が実施担当者ですか</t>
    <phoneticPr fontId="1"/>
  </si>
  <si>
    <t>〔火気設備・器具について〕
１　火気設備・器具の周辺は、よく整理清掃して可燃物を接して置かないでください。
２　火気設備・器具は、常に監視できる状態で使用し、その場を離れるときは、必ず消してください。
３　火気設備・器具にある取扱上の注意事項を守り、故障又は破損したままで使用しないでください。
４　地震時には、火気設備・器具の使用を中止してください。
５　終業時には、火気設備・器具の点検を行い、安全を確認してください。
〔喫煙について〕
１　喫煙は、指定された場所で、吸殻入れを用いて喫煙してください。
２　タバコの吸殻は必ず水の入ったバケツなどに捨て、可燃ゴミの中には入れないでください。
３　終業時には、吸殻の処理（水の入ったバケツに捨てる）を確実に行ってください。
〔危険物の取扱いについて〕
１　危険物（シンナー、ベンジンなど）を使用するときは、防火管理者の承認を受けてください。
２　危険物を使用するときは、小分けにして使用し、容器の蓋は常に閉め、火気に注意してください。
〔避難施設の維持管理について〕
１　避難口、廊下、階段、避難通路には避難障害となる設備を設けたり、物品を置かないでください。
２　防火戸の付近には、常に閉鎖の障害となる物品を置かないでください。
〔放火防止対策について〕
１　建物の外周部及び敷地内には、ダンボール等の可燃物を放置しないでください。
２　倉庫、更衣室などを使用しないときは、施錠しておきましょう。
３　ゴミ類の廃棄可燃物は、定められた時間に、指定場所に持っていきましょう。
４　店内外の不審者に対しては、注意を払ってください。
〔火災時の対応〕
１　通報連絡
　　119番通報します。（火災か救急かの種別、所在、目標、火災の内容など）
　　防災センターに連絡します（防災センターがある場合）。
防火管理者に連絡し、指示を受けてください。
２　消火活動
　　消火器等を使って、消火活動を行います。
３　避難誘導
　　避難口（出入口）を開放し、避難口までお客を誘導します。
〔地震時の対応〕
１　まず身の安全を図ってください。
　　蛍光灯、ガラス製品、窓等の近くから離れてください。
２　火の始末を行ってください。
　　揺れがおさまったら、火気設備・器具の直近にいる者は、すぐに火を消してください。
〔その他〕　　　　　　　　　　　　　　　　　　　　　　　　　　　　　　　　　　　　　　　　　　　　　　　　</t>
    <phoneticPr fontId="1"/>
  </si>
  <si>
    <t>一次避難所(　　　　）　</t>
    <phoneticPr fontId="1"/>
  </si>
  <si>
    <t>広域避難場所(　　　　)　　</t>
    <rPh sb="0" eb="2">
      <t>コウイキ</t>
    </rPh>
    <rPh sb="2" eb="6">
      <t>ヒナンバショ</t>
    </rPh>
    <phoneticPr fontId="1"/>
  </si>
  <si>
    <t>共同住宅用消防計画作成手順</t>
    <rPh sb="0" eb="5">
      <t>キョウドウジュウタクヨウ</t>
    </rPh>
    <rPh sb="5" eb="9">
      <t>ショウボウケイカク</t>
    </rPh>
    <rPh sb="9" eb="11">
      <t>サクセイ</t>
    </rPh>
    <rPh sb="11" eb="13">
      <t>テジュン</t>
    </rPh>
    <phoneticPr fontId="1"/>
  </si>
  <si>
    <r>
      <t xml:space="preserve">共同住宅消防計画　ワークシート
</t>
    </r>
    <r>
      <rPr>
        <u/>
        <sz val="14"/>
        <color rgb="FFFF0000"/>
        <rFont val="游ゴシック"/>
        <family val="3"/>
        <charset val="128"/>
        <scheme val="minor"/>
      </rPr>
      <t>※赤枠に情報を入力してください。</t>
    </r>
    <rPh sb="0" eb="4">
      <t>キョウドウジュウタク</t>
    </rPh>
    <rPh sb="4" eb="6">
      <t>ショウボウ</t>
    </rPh>
    <rPh sb="7" eb="8">
      <t>アカ</t>
    </rPh>
    <rPh sb="8" eb="9">
      <t>ワク</t>
    </rPh>
    <rPh sb="10" eb="12">
      <t>ニュウリョク</t>
    </rPh>
    <rPh sb="20" eb="22">
      <t>ジョウホウ</t>
    </rPh>
    <phoneticPr fontId="1"/>
  </si>
  <si>
    <t>防火対象物名称
(建物名)</t>
    <rPh sb="0" eb="5">
      <t>ボウカタイショウブツ</t>
    </rPh>
    <rPh sb="5" eb="7">
      <t>メイショウ</t>
    </rPh>
    <rPh sb="9" eb="11">
      <t>タテモノ</t>
    </rPh>
    <rPh sb="11" eb="12">
      <t>メイ</t>
    </rPh>
    <phoneticPr fontId="1"/>
  </si>
  <si>
    <t>例）NAHAマンション</t>
    <rPh sb="0" eb="1">
      <t>レイ</t>
    </rPh>
    <phoneticPr fontId="1"/>
  </si>
  <si>
    <t>防火担当責任者(役職)</t>
    <rPh sb="0" eb="4">
      <t>ボウカタントウ</t>
    </rPh>
    <rPh sb="4" eb="7">
      <t>セキニンシャ</t>
    </rPh>
    <rPh sb="8" eb="10">
      <t>ヤクショク</t>
    </rPh>
    <phoneticPr fontId="1"/>
  </si>
  <si>
    <t>※防火管理者を補佐する役目です。　例：管理組合会計担当者</t>
    <rPh sb="1" eb="6">
      <t>ボウカカンリシャ</t>
    </rPh>
    <rPh sb="7" eb="9">
      <t>ホサ</t>
    </rPh>
    <rPh sb="11" eb="13">
      <t>ヤクメ</t>
    </rPh>
    <rPh sb="17" eb="18">
      <t>レイ</t>
    </rPh>
    <phoneticPr fontId="1"/>
  </si>
  <si>
    <t>設置されている消防設備を入力してください。</t>
    <rPh sb="0" eb="2">
      <t>セッチ</t>
    </rPh>
    <rPh sb="7" eb="11">
      <t>ショウボウセツビ</t>
    </rPh>
    <rPh sb="12" eb="14">
      <t>ニュウリョク</t>
    </rPh>
    <phoneticPr fontId="1"/>
  </si>
  <si>
    <t>消防訓練を実施する月を指定してください。</t>
    <rPh sb="0" eb="4">
      <t>ショウボウクンレン</t>
    </rPh>
    <rPh sb="5" eb="7">
      <t>ジッシ</t>
    </rPh>
    <rPh sb="9" eb="10">
      <t>ツキ</t>
    </rPh>
    <rPh sb="11" eb="13">
      <t>シテイ</t>
    </rPh>
    <phoneticPr fontId="1"/>
  </si>
  <si>
    <t>例）一時避難場所(〇〇小学校)、広域避難所(〇〇公園)</t>
    <rPh sb="24" eb="26">
      <t>コウエン</t>
    </rPh>
    <phoneticPr fontId="1"/>
  </si>
  <si>
    <t>非常用物品の保管場所を指定してください。</t>
    <rPh sb="0" eb="5">
      <t>ヒジョウヨウブッピン</t>
    </rPh>
    <rPh sb="6" eb="8">
      <t>ホカン</t>
    </rPh>
    <rPh sb="8" eb="10">
      <t>バショ</t>
    </rPh>
    <rPh sb="11" eb="13">
      <t>シテイ</t>
    </rPh>
    <phoneticPr fontId="1"/>
  </si>
  <si>
    <t>防火管理の外部委託をしていますか？</t>
    <rPh sb="0" eb="4">
      <t>ボウカカンリ</t>
    </rPh>
    <rPh sb="5" eb="7">
      <t>ガイブ</t>
    </rPh>
    <rPh sb="7" eb="9">
      <t>イタク</t>
    </rPh>
    <phoneticPr fontId="1"/>
  </si>
  <si>
    <t>※「有り」「無し」で記入願います。また「有り」の場合は消防計画への情報記入の必要があります。</t>
    <rPh sb="2" eb="3">
      <t>ア</t>
    </rPh>
    <rPh sb="6" eb="7">
      <t>ナ</t>
    </rPh>
    <rPh sb="10" eb="12">
      <t>キニュウ</t>
    </rPh>
    <rPh sb="12" eb="13">
      <t>ネガ</t>
    </rPh>
    <rPh sb="20" eb="21">
      <t>ア</t>
    </rPh>
    <rPh sb="24" eb="26">
      <t>バアイ</t>
    </rPh>
    <rPh sb="27" eb="31">
      <t>ショウボウケイカク</t>
    </rPh>
    <rPh sb="33" eb="35">
      <t>ジョウホウ</t>
    </rPh>
    <rPh sb="35" eb="37">
      <t>キニュウ</t>
    </rPh>
    <rPh sb="38" eb="40">
      <t>ヒツヨウ</t>
    </rPh>
    <phoneticPr fontId="1"/>
  </si>
  <si>
    <t>消防計画作成チェック表（共同住宅用）</t>
    <phoneticPr fontId="1"/>
  </si>
  <si>
    <t>作成
チェック</t>
    <phoneticPr fontId="1"/>
  </si>
  <si>
    <t>備考</t>
    <phoneticPr fontId="1"/>
  </si>
  <si>
    <t>防火管理者等の業務について</t>
    <phoneticPr fontId="1"/>
  </si>
  <si>
    <t>居住者が行う防火管理対策について</t>
    <phoneticPr fontId="1"/>
  </si>
  <si>
    <t>火災が発生した場合の行動について</t>
    <phoneticPr fontId="1"/>
  </si>
  <si>
    <t>震災対策について</t>
    <phoneticPr fontId="1"/>
  </si>
  <si>
    <t>その他の災害発生時の行動について</t>
    <phoneticPr fontId="1"/>
  </si>
  <si>
    <t>訓練について</t>
    <phoneticPr fontId="1"/>
  </si>
  <si>
    <t>共用部分における消防用設備等の点検及び報告について</t>
    <phoneticPr fontId="1"/>
  </si>
  <si>
    <t>その他</t>
    <phoneticPr fontId="1"/>
  </si>
  <si>
    <t>防火管理業務の委託について</t>
    <phoneticPr fontId="1"/>
  </si>
  <si>
    <t>別表１</t>
    <rPh sb="0" eb="2">
      <t>ベッピョウ</t>
    </rPh>
    <phoneticPr fontId="1"/>
  </si>
  <si>
    <t>家庭内の家具・じゅう器等の転倒・落下・移動防止対策チェックリスト</t>
    <phoneticPr fontId="1"/>
  </si>
  <si>
    <t>別表２</t>
    <rPh sb="0" eb="2">
      <t>ベッピョウ</t>
    </rPh>
    <phoneticPr fontId="1"/>
  </si>
  <si>
    <t>避難経路図</t>
    <rPh sb="0" eb="5">
      <t>ヒナンケイロズ</t>
    </rPh>
    <phoneticPr fontId="1"/>
  </si>
  <si>
    <t>この計画で定めたことは、居住者が守らなければなりません。</t>
    <phoneticPr fontId="1"/>
  </si>
  <si>
    <t>１　防火管理者等の業務について</t>
    <phoneticPr fontId="1"/>
  </si>
  <si>
    <t>防火管理者は、次に掲げる業務を行う。</t>
    <phoneticPr fontId="1"/>
  </si>
  <si>
    <t>(１)　消防署への報告及び連絡</t>
    <phoneticPr fontId="1"/>
  </si>
  <si>
    <t>(２)　居住者への火災予防対策、火災発生時及び地震発生時に近隣者が行うべき行動の呼び掛け</t>
    <phoneticPr fontId="1"/>
  </si>
  <si>
    <t>(３)　建物、屋外階段等の自主検査の実施及び報告</t>
    <phoneticPr fontId="1"/>
  </si>
  <si>
    <t>(４)　共用部分における消防用設備等・特殊消防用設備等</t>
    <phoneticPr fontId="1"/>
  </si>
  <si>
    <t>の点検及び維持管理</t>
    <phoneticPr fontId="1"/>
  </si>
  <si>
    <t>(５)　居住者に対する自衛消防訓練参加の呼び掛け</t>
    <phoneticPr fontId="1"/>
  </si>
  <si>
    <t>(６)　消防署から配布された広報紙の回覧及び管理</t>
    <phoneticPr fontId="1"/>
  </si>
  <si>
    <t>(７)　その他</t>
    <rPh sb="6" eb="7">
      <t>タ</t>
    </rPh>
    <phoneticPr fontId="1"/>
  </si>
  <si>
    <t>①　防火担当責任者</t>
    <rPh sb="2" eb="6">
      <t>ボウカタントウ</t>
    </rPh>
    <rPh sb="6" eb="9">
      <t>セキニンシャ</t>
    </rPh>
    <phoneticPr fontId="1"/>
  </si>
  <si>
    <t>防火担当責任者は、</t>
    <phoneticPr fontId="1"/>
  </si>
  <si>
    <t>とし、次の業務を行う。</t>
    <phoneticPr fontId="1"/>
  </si>
  <si>
    <t>ア 防火管理者の補佐</t>
    <phoneticPr fontId="1"/>
  </si>
  <si>
    <t>イ 防火管理者への連絡</t>
    <phoneticPr fontId="1"/>
  </si>
  <si>
    <t>ウ 管理人室の鍵の管理</t>
    <phoneticPr fontId="1"/>
  </si>
  <si>
    <t>２ 　居住者が行う防火管理対策について</t>
    <phoneticPr fontId="1"/>
  </si>
  <si>
    <t>居住者は、自己の責任において、次の対策を行う。</t>
    <phoneticPr fontId="1"/>
  </si>
  <si>
    <t>(１) 　住戸内における火気管理</t>
    <phoneticPr fontId="1"/>
  </si>
  <si>
    <t>(２) 　住戸出入口防火戸の閉鎖機能の維持管理</t>
    <phoneticPr fontId="1"/>
  </si>
  <si>
    <t>(３) 　バルコニーにおける避難障害となる物件の除去</t>
    <phoneticPr fontId="1"/>
  </si>
  <si>
    <t>(４) 　階段・通路等の共用部分における燃えやすい物及び避難障害となる物品の除去</t>
    <phoneticPr fontId="1"/>
  </si>
  <si>
    <t>(５) 　消防用設備等・特殊消防用設備等の周囲における使用障害となる物品の除去</t>
    <phoneticPr fontId="1"/>
  </si>
  <si>
    <t>３ 火災が発生した場合の行動について
１</t>
    <phoneticPr fontId="1"/>
  </si>
  <si>
    <t>(１)　 火災を発生させた者又は火災を発見した居住者は、大声で他の居住者に知らせる。</t>
    <phoneticPr fontId="1"/>
  </si>
  <si>
    <t>(２)　 119 番通報は、火災を発生させた者又は同一階の居住者が協力して行う。</t>
    <phoneticPr fontId="1"/>
  </si>
  <si>
    <t>(３)　 初期消火は、消防隊が到着するまで居住者が協力して行う。</t>
    <phoneticPr fontId="1"/>
  </si>
  <si>
    <t>(４)　 玄関から避難できない場合にあっては、バルコニーの仕切板を破壊して隣戸から安全な場所
　　へ避難を行う。</t>
    <phoneticPr fontId="1"/>
  </si>
  <si>
    <t>(５)　避難する場合は、原則エレベーターを使用しない。</t>
    <phoneticPr fontId="1"/>
  </si>
  <si>
    <t>４　震災対策について</t>
    <phoneticPr fontId="1"/>
  </si>
  <si>
    <t>【震災に備えての事前計画】</t>
    <phoneticPr fontId="1"/>
  </si>
  <si>
    <t>(１）　防火管理者は建物及び消防用設備等の点検を行い、居住者は住戸内の火気管理、避難障害の
　　除去等を行う。</t>
    <phoneticPr fontId="1"/>
  </si>
  <si>
    <t>(２)　防火管理者は、建築物や工作物、設備等の安全を確保するため、耐震診断、耐震改修等を行い、
　　倒壊、落下、損壊を防止する。</t>
    <phoneticPr fontId="1"/>
  </si>
  <si>
    <t>(３)　居住者は、家具、じゅう器等の転倒、落下及び移動の防止の措置を別表１のチェックリストを
　　活用して実施する。</t>
    <phoneticPr fontId="1"/>
  </si>
  <si>
    <t>(４)　防火管理者は、ＬＰガス容器、石油給湯器用タンク等の転倒の防止を図る。</t>
    <phoneticPr fontId="1"/>
  </si>
  <si>
    <t>(５)　居住者は、火気設備・器具の上部及び周囲には、転倒落下のおそれのある物品や燃えやすい物品
　　を置かない。</t>
    <phoneticPr fontId="1"/>
  </si>
  <si>
    <t>(６)　防火管理者は、消防用設備等の点検及び維持管理を図る。</t>
    <phoneticPr fontId="1"/>
  </si>
  <si>
    <t>(７)　居住者は、階段・通路等の共有部分に避難障害となる物品等を放置しないことを徹底する。</t>
    <phoneticPr fontId="1"/>
  </si>
  <si>
    <t>(８)　防火管理者及び居住者は、家具の転倒又は家屋の倒壊現場から救出、救護等を行うための資器材
　　及び非常用物品を準備、保管する。</t>
    <phoneticPr fontId="1"/>
  </si>
  <si>
    <t>種 別</t>
    <phoneticPr fontId="1"/>
  </si>
  <si>
    <t>品名等</t>
    <phoneticPr fontId="1"/>
  </si>
  <si>
    <t>保管場所</t>
    <phoneticPr fontId="1"/>
  </si>
  <si>
    <t>救出救護資器材</t>
    <phoneticPr fontId="1"/>
  </si>
  <si>
    <t>ジャッキ、バール、応急手当品等</t>
    <phoneticPr fontId="1"/>
  </si>
  <si>
    <t>非常用物品</t>
    <phoneticPr fontId="1"/>
  </si>
  <si>
    <t>３日分の飲料水・食料、簡易トイレ等</t>
    <phoneticPr fontId="1"/>
  </si>
  <si>
    <t>(９)   居住者は、地震時の対応方法等の防災訓練・防災教育を「６ 訓練について」に準じて実施する。</t>
    <phoneticPr fontId="1"/>
  </si>
  <si>
    <t>(10)   防火管理者は、周辺地域の事業所及び住民と連携し、災害発生時の消火活動、救助・救護活動を 
       協力して行う体制を確保する。</t>
    <phoneticPr fontId="1"/>
  </si>
  <si>
    <t>(11)   居住者は、警戒宣言が発令された場合は、正確な情報を収集し、火気設備・器具の使用を中止す
       る。</t>
    <phoneticPr fontId="1"/>
  </si>
  <si>
    <t>(12)　 防火管理者は、通話の輻そうや停電による電話の不通を想定した安否確認手段として、
　　災害用伝言ダイヤル（１７１）、携帯電話用災害用伝言板 があることを居住者に周知する。</t>
    <phoneticPr fontId="1"/>
  </si>
  <si>
    <t>【震災時の活動計画】</t>
    <phoneticPr fontId="1"/>
  </si>
  <si>
    <t>(１)　地震発生時は、身の安全を守ることを第一とする。</t>
    <phoneticPr fontId="1"/>
  </si>
  <si>
    <t>(２)　緊急地震速報を見聞きしたときは、周囲の人に知らせるとともに、身の安全を確保する。</t>
    <phoneticPr fontId="1"/>
  </si>
  <si>
    <t>(３)　地震の揺れがおさまった後は、火気設備・器具を確認し、出火防止に努めるとともに、火災を発見した
　　場合は、居住者で協力し合い、通報・初期消火を実施する。</t>
    <phoneticPr fontId="1"/>
  </si>
  <si>
    <t>(４)　危険物、高圧ガス等が流出又は漏えいした場合は、緊急措置を行い、流出及び拡散の防止を図る。</t>
    <phoneticPr fontId="1"/>
  </si>
  <si>
    <t>(５)　救助を必要とする者が発生した場合、居住者で協力し合い、初期救助・救護を実施する。</t>
    <phoneticPr fontId="1"/>
  </si>
  <si>
    <t>(６)　管理権原者は、地震後の被害状況を確認するとともに、ラジオや防災機関から情報を収集する。</t>
    <phoneticPr fontId="1"/>
  </si>
  <si>
    <t>(７)　居住者は、火災・津波等の危険が予想される場合は、適切に避難を実施する。</t>
    <phoneticPr fontId="1"/>
  </si>
  <si>
    <r>
      <t>避難場所：</t>
    </r>
    <r>
      <rPr>
        <u/>
        <sz val="10.5"/>
        <color rgb="FFFF0000"/>
        <rFont val="ＭＳ 明朝"/>
        <family val="1"/>
        <charset val="128"/>
      </rPr>
      <t xml:space="preserve">                                          　　　</t>
    </r>
    <phoneticPr fontId="1"/>
  </si>
  <si>
    <r>
      <t>避難方法：</t>
    </r>
    <r>
      <rPr>
        <sz val="10.5"/>
        <rFont val="ＭＳ 明朝"/>
        <family val="1"/>
        <charset val="128"/>
      </rPr>
      <t xml:space="preserve">    駐車場に集まり、複数人で避難場所に避難する。</t>
    </r>
    <r>
      <rPr>
        <u/>
        <sz val="10.5"/>
        <color rgb="FFFF0000"/>
        <rFont val="ＭＳ 明朝"/>
        <family val="1"/>
        <charset val="128"/>
      </rPr>
      <t xml:space="preserve">                                            </t>
    </r>
    <rPh sb="9" eb="11">
      <t>チュウシャ</t>
    </rPh>
    <rPh sb="11" eb="12">
      <t>ジョウ</t>
    </rPh>
    <phoneticPr fontId="1"/>
  </si>
  <si>
    <t>(８)　居住者は、周辺地域の事業所及び住民と連携し、消火活動、救助・救護活動を実施する。</t>
    <phoneticPr fontId="1"/>
  </si>
  <si>
    <t>(９)　居住者は、震災時に、事前に定めた安否確認手段に基づき、外出中の家族と安否確認を実施する。</t>
    <phoneticPr fontId="1"/>
  </si>
  <si>
    <t>(10)　防火管理者は、震災時に、「むやみに移動を開始しない」ことを徹底する。</t>
    <phoneticPr fontId="1"/>
  </si>
  <si>
    <r>
      <t>(11)　</t>
    </r>
    <r>
      <rPr>
        <sz val="10.5"/>
        <rFont val="ＭＳ 明朝"/>
        <family val="1"/>
        <charset val="128"/>
      </rPr>
      <t>管理権原者</t>
    </r>
    <r>
      <rPr>
        <sz val="10.5"/>
        <color theme="1"/>
        <rFont val="ＭＳ 明朝"/>
        <family val="1"/>
        <charset val="128"/>
      </rPr>
      <t>は、地震後に施設周辺の災害状況を確認するとともに、
　「施設の安全点検のためのチェックリスト」の項目に従い、施設内で待機できるか判断する。</t>
    </r>
    <rPh sb="5" eb="10">
      <t>カンリケンゲンシャ</t>
    </rPh>
    <phoneticPr fontId="1"/>
  </si>
  <si>
    <r>
      <t>　施設チェック項目・・・</t>
    </r>
    <r>
      <rPr>
        <sz val="10.5"/>
        <color rgb="FF000000"/>
        <rFont val="ＭＳ 明朝"/>
        <family val="1"/>
        <charset val="128"/>
      </rPr>
      <t>別表２のとおり</t>
    </r>
    <phoneticPr fontId="1"/>
  </si>
  <si>
    <r>
      <t>(12)　</t>
    </r>
    <r>
      <rPr>
        <sz val="10.5"/>
        <rFont val="ＭＳ 明朝"/>
        <family val="1"/>
        <charset val="128"/>
      </rPr>
      <t>管理権原者</t>
    </r>
    <r>
      <rPr>
        <sz val="10.5"/>
        <color theme="1"/>
        <rFont val="ＭＳ 明朝"/>
        <family val="1"/>
        <charset val="128"/>
      </rPr>
      <t>は、管理する施設内の消防用設備等が損壊しているものの、施設内に待機することを決定
　　した場合は、次の措置を行う。</t>
    </r>
    <phoneticPr fontId="1"/>
  </si>
  <si>
    <r>
      <t>　○　消火器の設置位置の周知　</t>
    </r>
    <r>
      <rPr>
        <u/>
        <sz val="10.5"/>
        <color rgb="FFFF0000"/>
        <rFont val="ＭＳ 明朝"/>
        <family val="1"/>
        <charset val="128"/>
      </rPr>
      <t xml:space="preserve">                     　　　　　　　　　　　　　　　 　　　　</t>
    </r>
    <phoneticPr fontId="1"/>
  </si>
  <si>
    <r>
      <t>　○　複数の避難経路の確認</t>
    </r>
    <r>
      <rPr>
        <u/>
        <sz val="10.5"/>
        <color rgb="FFFF0000"/>
        <rFont val="ＭＳ 明朝"/>
        <family val="1"/>
        <charset val="128"/>
      </rPr>
      <t xml:space="preserve">                     　　　　　　　　　　　　　　　 　　　　</t>
    </r>
    <phoneticPr fontId="1"/>
  </si>
  <si>
    <t>(13)　 管理権原者は、災害関連情報及び公共交通機関の運行状況等の情報を収集し、居住者へ提供す
　　るため、あらかじめ停電時を考慮した情報収集手段及び提供方法を定めておく。</t>
    <phoneticPr fontId="1"/>
  </si>
  <si>
    <t>　　情報収集手段・・・ラジオ 、携帯電話のＳＮＳ 、携帯型端末機器</t>
    <phoneticPr fontId="1"/>
  </si>
  <si>
    <t>　　情報提供方法・・・掲示板（紙） 、ラジオ放送の拡声</t>
    <phoneticPr fontId="1"/>
  </si>
  <si>
    <t>　　非常用電源・・・ポータブル発電機 、モバイルバッテリー等</t>
    <rPh sb="29" eb="30">
      <t>トウ</t>
    </rPh>
    <phoneticPr fontId="1"/>
  </si>
  <si>
    <t>(14)　 周囲の環境等から必要な活動に関して、次の措置を行う。</t>
    <phoneticPr fontId="1"/>
  </si>
  <si>
    <t>　　津波対策・・・地震又は津波注意報の発表により避難を開始する。</t>
    <phoneticPr fontId="1"/>
  </si>
  <si>
    <t>　　液状化対策・・・ライフラインの長期停止を想定し、非常用物品を余分に準備する。</t>
    <phoneticPr fontId="1"/>
  </si>
  <si>
    <t>【施設再開までの復旧計画】</t>
    <phoneticPr fontId="1"/>
  </si>
  <si>
    <t>(１)　ガス、電気、上下水道、通信途絶時は、非常用物品を活用し対応する。</t>
    <phoneticPr fontId="1"/>
  </si>
  <si>
    <t>(２)　地震後は、火気設備・器具等の破損状況を検査し、安全であることを確認したあと使用を再開する。</t>
    <phoneticPr fontId="1"/>
  </si>
  <si>
    <t>(３)　建築物や工作物、設備等に異常があった場合は、管理権原者に報告する。</t>
    <phoneticPr fontId="1"/>
  </si>
  <si>
    <t>(４)　復旧作業を実施する場合は、作業に係わる工事人に対して出火防止等の教育を徹底する。</t>
    <phoneticPr fontId="1"/>
  </si>
  <si>
    <t>５　その他の災害発生時の行動について</t>
    <phoneticPr fontId="1"/>
  </si>
  <si>
    <t>(１)　火災、地震以外のその他の災害が、自己防火対象物で発生した場合は、速やかに屋外に退避し、近隣の
　　堅ろうな建物に避難する。</t>
    <phoneticPr fontId="1"/>
  </si>
  <si>
    <t>(２)　行政機関からの指示等に従うことを原則とする。</t>
    <phoneticPr fontId="1"/>
  </si>
  <si>
    <t>(３)　自己防火対象物で発生した場合を除き、原則として屋内にとどまり行政機関からの指示を待つ。</t>
    <phoneticPr fontId="1"/>
  </si>
  <si>
    <t>６　訓練について</t>
  </si>
  <si>
    <t>(１)　防火管理者は、居住者に対して消防用設備等の設置場所及び使用方法、避難経路等の周知徹底を行う。</t>
    <phoneticPr fontId="1"/>
  </si>
  <si>
    <t>(２)　居住者は町会、自治会等が実施する地域の防災訓練に積極的に参加して訓練を行う。</t>
    <phoneticPr fontId="1"/>
  </si>
  <si>
    <t>(３)　居住者は、消火器を用いた消火訓練を積極的に行う。</t>
    <phoneticPr fontId="1"/>
  </si>
  <si>
    <t>(４)　その他</t>
    <phoneticPr fontId="1"/>
  </si>
  <si>
    <t>①　自衛消防訓練は、毎年</t>
    <phoneticPr fontId="1"/>
  </si>
  <si>
    <t>に実施する。</t>
    <phoneticPr fontId="1"/>
  </si>
  <si>
    <t>②　防火管理者は各居住者に対しては、避難経路、火災等災害発生時の対応行動等を記載した
　パンフレットを各室へ備え付けたり、避難経路図等を広報板に明示して周知徹底する。</t>
    <phoneticPr fontId="1"/>
  </si>
  <si>
    <t>７ 共用部分における消防用設備等の点検及び報告について</t>
    <phoneticPr fontId="1"/>
  </si>
  <si>
    <t>(１)　消防用設備等は、点検設備業者に委託して行うものとし、防火管理者がその結果を受け、
　　３年に1 回 消防署に報告する。</t>
    <phoneticPr fontId="1"/>
  </si>
  <si>
    <t>(２)　 その他</t>
    <phoneticPr fontId="1"/>
  </si>
  <si>
    <t>① 　防火管理者が、消防用設備等・特殊消防用設備等の点検結果報告書などを整理して管理人室等
　に置き管理する。</t>
    <rPh sb="44" eb="45">
      <t>トウ</t>
    </rPh>
    <phoneticPr fontId="1"/>
  </si>
  <si>
    <t>８　その他</t>
    <phoneticPr fontId="1"/>
  </si>
  <si>
    <t>(１)　 建物全体に及ぶ増改築等を行う場合には、別途安全対策を樹立する。</t>
    <phoneticPr fontId="1"/>
  </si>
  <si>
    <t>(２)　 放火防止対策
　　①　 建物内外の整理整頓
　　② 　共用部分等には、可燃物品の物品を置かない。</t>
    <phoneticPr fontId="1"/>
  </si>
  <si>
    <t>９　防火管理業務の委託について</t>
    <phoneticPr fontId="1"/>
  </si>
  <si>
    <t>(１)　防火管理者の業務の委託（外部選任）状況</t>
    <phoneticPr fontId="1"/>
  </si>
  <si>
    <t>防火管理者の業務を受託した者の氏名及び住所等（法人にあっては、名称及び主たる事務所の所在地）</t>
    <phoneticPr fontId="1"/>
  </si>
  <si>
    <t>氏名（名称）　　                                        
住所（所在地）　                          　　　　　　　
電話番号　　　　　                        　　　　　　　</t>
    <phoneticPr fontId="1"/>
  </si>
  <si>
    <t>(２)　防火管理業務の一部委託の状況</t>
    <phoneticPr fontId="1"/>
  </si>
  <si>
    <t>受託者の氏名
及び住所等</t>
    <phoneticPr fontId="1"/>
  </si>
  <si>
    <t>職・氏名（名称）</t>
    <phoneticPr fontId="1"/>
  </si>
  <si>
    <t>住所等（所在地）</t>
    <phoneticPr fontId="1"/>
  </si>
  <si>
    <t>受託者の行う
教育の状況</t>
    <phoneticPr fontId="1"/>
  </si>
  <si>
    <t>教育担当者氏名及び講習等種別・修了番号</t>
    <phoneticPr fontId="1"/>
  </si>
  <si>
    <t>教育計画</t>
    <phoneticPr fontId="1"/>
  </si>
  <si>
    <t>防火管理業務の
範囲及び方法</t>
    <phoneticPr fontId="1"/>
  </si>
  <si>
    <t xml:space="preserve"> 委託範囲</t>
    <phoneticPr fontId="1"/>
  </si>
  <si>
    <t>委託業務
実施方法</t>
    <phoneticPr fontId="1"/>
  </si>
  <si>
    <t>家庭内の家具・じゅう器等の転倒・落下・移動防止対策チェック表</t>
    <phoneticPr fontId="1"/>
  </si>
  <si>
    <t>チェック</t>
    <phoneticPr fontId="1"/>
  </si>
  <si>
    <t>　テレビを壁又はテレビ台に固定するとともに、テレビ台も固定している。</t>
  </si>
  <si>
    <t>　テレビが落下・転倒・移動しても、人に当たったり、避難障害にならないところに置いている。</t>
  </si>
  <si>
    <t>　冷蔵庫を、ベルトなどで壁と連結している。</t>
  </si>
  <si>
    <t>　冷蔵庫が移動しても、避難障害にならない場所に設置している。</t>
  </si>
  <si>
    <t>　冷蔵庫や家具、じゅう器等の上に、落下しやすい物を置いていない。</t>
  </si>
  <si>
    <t>　電子レンジをレンジ台などに固定するとともに、レンジ台も固定している。</t>
  </si>
  <si>
    <t>　窓ガラスの近くに、大型の家電製品や家具を置いていない。</t>
  </si>
  <si>
    <t>　家電製品は、付属している取扱説明書に従って転倒・落下・移動防止対策を行っている。</t>
  </si>
  <si>
    <t>　Ｌ型金具を使用する場合は、壁の下地材（間柱など）や柱など、強度がある部分に固定している。</t>
  </si>
  <si>
    <t>　ポール式を使用する場合は、ストッパー式やマット式と併用している。</t>
  </si>
  <si>
    <t>　ポール式を使用する際、天井に強度がない場合は、あて板で補強している。</t>
  </si>
  <si>
    <t>　ポール式は、できるだけ奥に取付けている。</t>
  </si>
  <si>
    <t>　ストッパー式は、家具の端から端まで敷いている。</t>
  </si>
  <si>
    <t>　石膏ボードに接着されているだけの付け鴨居の場合は、補強した上で、転倒防止器具を取付けている。</t>
  </si>
  <si>
    <t>　上下に分かれている家具は、上下を連結している。</t>
  </si>
  <si>
    <t>　ガラスにはフィルムを張るなど、飛散防止をしている。</t>
  </si>
  <si>
    <t>　収納物が飛び出さないよう、扉に開放防止器具を付けている。</t>
  </si>
  <si>
    <t>　重いものを、できるだけ下に収納している。</t>
  </si>
  <si>
    <t>　固定に用いる器具は、家具、じゅう器等の重さや形状に応じて選んだ。</t>
  </si>
  <si>
    <t>　家具が転倒しても、避難路を塞がない置き方をしている。</t>
  </si>
  <si>
    <t>高層階（おおむね１０階以上）では、以下のことについても確認しましょう。</t>
    <phoneticPr fontId="1"/>
  </si>
  <si>
    <t>日常的に動かすキャスター付き家具、じゅう器等は、動かさないときはキャスターロックをするとともに、着脱式ベルトなどで壁につなげている。</t>
    <phoneticPr fontId="1"/>
  </si>
  <si>
    <t>日常的に動かさないキャスター付き家具、じゅう器等は、キャスターをロックして下皿を設置するとともに、転倒防止対策をしている。</t>
    <phoneticPr fontId="1"/>
  </si>
  <si>
    <t>壁に接していないテーブル等には、脚に滑り止めをしている。</t>
    <phoneticPr fontId="1"/>
  </si>
  <si>
    <t>観賞用水槽等を台と固定し、台を壁と固定している。</t>
    <phoneticPr fontId="1"/>
  </si>
  <si>
    <t>吊り下げ式の照明に揺れ防止をしている。</t>
    <phoneticPr fontId="1"/>
  </si>
  <si>
    <t>引き出し式の家具、じゅう器等にはラッチがついているものを使用するなど、引き出しの飛び出し防止をしている。</t>
    <phoneticPr fontId="1"/>
  </si>
  <si>
    <t>出入口の近くにキャスター付きの家具、じゅう器等を置いていない。</t>
    <phoneticPr fontId="1"/>
  </si>
  <si>
    <t>別表２　　　　　　　　　　施設の安全点検のためのチェックリスト</t>
    <phoneticPr fontId="1"/>
  </si>
  <si>
    <t>点検項目</t>
    <rPh sb="0" eb="2">
      <t>テンケン</t>
    </rPh>
    <rPh sb="2" eb="4">
      <t>コウモク</t>
    </rPh>
    <phoneticPr fontId="1"/>
  </si>
  <si>
    <t>点検内容</t>
    <rPh sb="0" eb="4">
      <t>テンケンナイヨウ</t>
    </rPh>
    <phoneticPr fontId="1"/>
  </si>
  <si>
    <t>判定
(該当)</t>
    <rPh sb="0" eb="2">
      <t>ハンテイ</t>
    </rPh>
    <rPh sb="4" eb="6">
      <t>ガイトウ</t>
    </rPh>
    <phoneticPr fontId="1"/>
  </si>
  <si>
    <t>建物全体</t>
    <rPh sb="0" eb="4">
      <t>タテモノゼンタイ</t>
    </rPh>
    <phoneticPr fontId="1"/>
  </si>
  <si>
    <t>隣接建築物・周辺地盤</t>
    <phoneticPr fontId="1"/>
  </si>
  <si>
    <t>床</t>
    <phoneticPr fontId="1"/>
  </si>
  <si>
    <t>要注意/要修理</t>
    <rPh sb="4" eb="5">
      <t>ヨウ</t>
    </rPh>
    <rPh sb="5" eb="7">
      <t>シュウリ</t>
    </rPh>
    <phoneticPr fontId="1"/>
  </si>
  <si>
    <t>点検継続→専門家へ詳細診断を要請</t>
    <rPh sb="0" eb="2">
      <t>テンケン</t>
    </rPh>
    <rPh sb="2" eb="4">
      <t>ケイゾク</t>
    </rPh>
    <phoneticPr fontId="1"/>
  </si>
  <si>
    <t>窓枠・
窓ガラス</t>
    <phoneticPr fontId="1"/>
  </si>
  <si>
    <t>照明器具・吊り器具</t>
    <phoneticPr fontId="1"/>
  </si>
  <si>
    <t>家具等</t>
    <phoneticPr fontId="1"/>
  </si>
  <si>
    <t>家具等が転倒している。</t>
  </si>
  <si>
    <t>要注意/要修理/要固定</t>
    <rPh sb="4" eb="5">
      <t>ヨウ</t>
    </rPh>
    <rPh sb="5" eb="7">
      <t>シュウリ</t>
    </rPh>
    <rPh sb="8" eb="9">
      <t>ヨウ</t>
    </rPh>
    <rPh sb="9" eb="11">
      <t>コテイ</t>
    </rPh>
    <phoneticPr fontId="1"/>
  </si>
  <si>
    <t>食器等が散乱している。</t>
  </si>
  <si>
    <t>要注意/要復旧</t>
    <rPh sb="4" eb="5">
      <t>ヨウ</t>
    </rPh>
    <rPh sb="5" eb="7">
      <t>フッキュウ</t>
    </rPh>
    <phoneticPr fontId="1"/>
  </si>
  <si>
    <t>業者又は消防機関に連絡</t>
    <phoneticPr fontId="1"/>
  </si>
  <si>
    <t>非常階段・出口</t>
    <phoneticPr fontId="1"/>
  </si>
  <si>
    <t>要復旧→復旧できない場合、立入禁止</t>
    <phoneticPr fontId="1"/>
  </si>
  <si>
    <r>
      <rPr>
        <sz val="11"/>
        <color theme="1"/>
        <rFont val="游ゴシック"/>
        <family val="3"/>
        <charset val="128"/>
        <scheme val="minor"/>
      </rPr>
      <t>避難場所を指定してください。</t>
    </r>
    <r>
      <rPr>
        <sz val="8"/>
        <color theme="1"/>
        <rFont val="游ゴシック"/>
        <family val="3"/>
        <charset val="128"/>
        <scheme val="minor"/>
      </rPr>
      <t xml:space="preserve">
(｢住所　避難所」で検索して、市町村の定める避難所を入力してください。)</t>
    </r>
    <rPh sb="0" eb="4">
      <t>ヒナンバショ</t>
    </rPh>
    <rPh sb="5" eb="7">
      <t>シテイ</t>
    </rPh>
    <rPh sb="17" eb="19">
      <t>ジュウショ</t>
    </rPh>
    <rPh sb="20" eb="23">
      <t>ヒナンジョ</t>
    </rPh>
    <rPh sb="25" eb="27">
      <t>ケンサク</t>
    </rPh>
    <rPh sb="30" eb="33">
      <t>シチョウソン</t>
    </rPh>
    <rPh sb="34" eb="35">
      <t>サダ</t>
    </rPh>
    <rPh sb="37" eb="40">
      <t>ヒナンジョ</t>
    </rPh>
    <rPh sb="41" eb="43">
      <t>ニュウリョク</t>
    </rPh>
    <phoneticPr fontId="1"/>
  </si>
  <si>
    <t>一時避難場所(　　　　　　)</t>
    <phoneticPr fontId="1"/>
  </si>
  <si>
    <t>広域避難所（　　　　　　)</t>
    <phoneticPr fontId="1"/>
  </si>
  <si>
    <t>避難経路図</t>
    <rPh sb="0" eb="2">
      <t>ヒナン</t>
    </rPh>
    <rPh sb="2" eb="5">
      <t>ケイロズ</t>
    </rPh>
    <phoneticPr fontId="1"/>
  </si>
  <si>
    <t>あなたに必要な消防計画の規模は</t>
    <rPh sb="4" eb="6">
      <t>ヒツヨウ</t>
    </rPh>
    <rPh sb="7" eb="11">
      <t>ショウボウケイカク</t>
    </rPh>
    <rPh sb="12" eb="14">
      <t>キボ</t>
    </rPh>
    <phoneticPr fontId="1"/>
  </si>
  <si>
    <t>建物全体なら</t>
    <rPh sb="0" eb="2">
      <t>タテモノ</t>
    </rPh>
    <rPh sb="2" eb="4">
      <t>ゼンタイ</t>
    </rPh>
    <phoneticPr fontId="1"/>
  </si>
  <si>
    <t>共同住宅なら</t>
    <rPh sb="0" eb="2">
      <t>キョウドウ</t>
    </rPh>
    <rPh sb="2" eb="4">
      <t>ジュウタク</t>
    </rPh>
    <phoneticPr fontId="1"/>
  </si>
  <si>
    <t>社会福祉施設なら</t>
    <rPh sb="0" eb="2">
      <t>シャカイ</t>
    </rPh>
    <rPh sb="2" eb="4">
      <t>フクシ</t>
    </rPh>
    <rPh sb="4" eb="6">
      <t>シセツ</t>
    </rPh>
    <phoneticPr fontId="1"/>
  </si>
  <si>
    <t>です。</t>
    <phoneticPr fontId="1"/>
  </si>
  <si>
    <t>テナント部分なら</t>
    <rPh sb="4" eb="6">
      <t>ブブン</t>
    </rPh>
    <phoneticPr fontId="1"/>
  </si>
  <si>
    <t>共同住宅用</t>
    <rPh sb="0" eb="2">
      <t>キョウドウ</t>
    </rPh>
    <rPh sb="2" eb="4">
      <t>ジュウタク</t>
    </rPh>
    <rPh sb="4" eb="5">
      <t>ヨウ</t>
    </rPh>
    <phoneticPr fontId="1"/>
  </si>
  <si>
    <t xml:space="preserve">
建物に入居しているテナント全ての用途にチェックをいれてください。</t>
    <rPh sb="1" eb="3">
      <t>タテモノ</t>
    </rPh>
    <rPh sb="4" eb="6">
      <t>ニュウキョ</t>
    </rPh>
    <rPh sb="14" eb="15">
      <t>スベ</t>
    </rPh>
    <rPh sb="17" eb="19">
      <t>ヨウト</t>
    </rPh>
    <phoneticPr fontId="1"/>
  </si>
  <si>
    <t>建　物　情　報</t>
    <rPh sb="0" eb="1">
      <t>タツル</t>
    </rPh>
    <rPh sb="2" eb="3">
      <t>モノ</t>
    </rPh>
    <rPh sb="4" eb="5">
      <t>ジョウ</t>
    </rPh>
    <rPh sb="6" eb="7">
      <t>ホウ</t>
    </rPh>
    <phoneticPr fontId="1"/>
  </si>
  <si>
    <t xml:space="preserve">
あなたのテナントの用途にチェックをいれてください。
(チェックは１つのみ)</t>
    <rPh sb="10" eb="12">
      <t>ヨウト</t>
    </rPh>
    <phoneticPr fontId="1"/>
  </si>
  <si>
    <r>
      <t>防火対象物点検が必要ですか？</t>
    </r>
    <r>
      <rPr>
        <sz val="8"/>
        <color theme="1"/>
        <rFont val="游ゴシック"/>
        <family val="3"/>
        <charset val="128"/>
        <scheme val="minor"/>
      </rPr>
      <t>(わからない場合はチェックなし)</t>
    </r>
    <rPh sb="0" eb="2">
      <t>ボウカ</t>
    </rPh>
    <rPh sb="2" eb="5">
      <t>タイショウブツ</t>
    </rPh>
    <rPh sb="5" eb="7">
      <t>テンケン</t>
    </rPh>
    <rPh sb="8" eb="10">
      <t>ヒツヨウ</t>
    </rPh>
    <phoneticPr fontId="1"/>
  </si>
  <si>
    <r>
      <t>統括防火管理が必要ですか？</t>
    </r>
    <r>
      <rPr>
        <sz val="9"/>
        <color theme="1"/>
        <rFont val="游ゴシック"/>
        <family val="3"/>
        <charset val="128"/>
        <scheme val="minor"/>
      </rPr>
      <t>(わからない場合はチェックなし)</t>
    </r>
    <rPh sb="0" eb="6">
      <t>トウカツボウカカンリ</t>
    </rPh>
    <rPh sb="7" eb="9">
      <t>ヒツヨウ</t>
    </rPh>
    <phoneticPr fontId="1"/>
  </si>
  <si>
    <r>
      <t>防災管理点検が必要ですか？</t>
    </r>
    <r>
      <rPr>
        <sz val="8"/>
        <color theme="1"/>
        <rFont val="游ゴシック"/>
        <family val="3"/>
        <charset val="128"/>
        <scheme val="minor"/>
      </rPr>
      <t>(わからない場合はチェックなし)</t>
    </r>
    <rPh sb="0" eb="2">
      <t>ボウサイ</t>
    </rPh>
    <rPh sb="2" eb="4">
      <t>カンリ</t>
    </rPh>
    <rPh sb="4" eb="6">
      <t>テンケン</t>
    </rPh>
    <rPh sb="7" eb="9">
      <t>ヒツヨウ</t>
    </rPh>
    <phoneticPr fontId="1"/>
  </si>
  <si>
    <t>消防計画ツールでの作成手順</t>
    <rPh sb="0" eb="2">
      <t>ショウボウ</t>
    </rPh>
    <rPh sb="2" eb="4">
      <t>ケイカク</t>
    </rPh>
    <rPh sb="9" eb="11">
      <t>サクセイ</t>
    </rPh>
    <rPh sb="11" eb="13">
      <t>テジュン</t>
    </rPh>
    <phoneticPr fontId="1"/>
  </si>
  <si>
    <t>緊急連絡先</t>
    <rPh sb="0" eb="4">
      <t>キンキュウレンラク</t>
    </rPh>
    <rPh sb="4" eb="5">
      <t>サキ</t>
    </rPh>
    <phoneticPr fontId="1"/>
  </si>
  <si>
    <t>「共同住宅作成手順」のシートへ移動してください。</t>
    <rPh sb="1" eb="5">
      <t>キョウドウジュウタク</t>
    </rPh>
    <rPh sb="5" eb="9">
      <t>サクセイテジュン</t>
    </rPh>
    <rPh sb="15" eb="17">
      <t>イドウ</t>
    </rPh>
    <phoneticPr fontId="1"/>
  </si>
  <si>
    <t>　下部にある「共同住宅ワークシート」のシートに消防計画作成に必要な情報を入力します。</t>
    <rPh sb="7" eb="9">
      <t>キョウドウ</t>
    </rPh>
    <rPh sb="9" eb="11">
      <t>ジュウタク</t>
    </rPh>
    <phoneticPr fontId="1"/>
  </si>
  <si>
    <t>　「共同住宅ワークシート」で入力したデータが、「共同住宅」へちゃんと反映されているか確認します。赤枠が反映箇所です。反映されていない場合は直接記入しても構いません。</t>
    <rPh sb="24" eb="28">
      <t>キョウドウジュウタク</t>
    </rPh>
    <phoneticPr fontId="1"/>
  </si>
  <si>
    <t>　シート「避難経路図」に避難経路図を作成します。面倒な場合は、図面のコピーを印刷してマジックで矢印でも構いません。</t>
    <phoneticPr fontId="1"/>
  </si>
  <si>
    <t>　最後に「共同住宅」で気になる部分(赤枠等)がありましたら修正します。</t>
    <rPh sb="1" eb="3">
      <t>サイゴ</t>
    </rPh>
    <rPh sb="5" eb="9">
      <t>キョウドウジュウタク</t>
    </rPh>
    <rPh sb="11" eb="12">
      <t>キ</t>
    </rPh>
    <rPh sb="15" eb="17">
      <t>ブブン</t>
    </rPh>
    <rPh sb="18" eb="20">
      <t>アカワク</t>
    </rPh>
    <rPh sb="20" eb="21">
      <t>トウ</t>
    </rPh>
    <rPh sb="29" eb="31">
      <t>シュウセイ</t>
    </rPh>
    <phoneticPr fontId="1"/>
  </si>
  <si>
    <t>「○規模」の消防計画で気になる部分がありましたら、修正します。</t>
    <rPh sb="2" eb="4">
      <t>キボ</t>
    </rPh>
    <rPh sb="6" eb="8">
      <t>ショウボウ</t>
    </rPh>
    <rPh sb="8" eb="10">
      <t>ケイカク</t>
    </rPh>
    <phoneticPr fontId="1"/>
  </si>
  <si>
    <t>「消防計画」「別表」「避難経路図」を印刷して、消防計画の完成です。</t>
    <rPh sb="1" eb="5">
      <t>ショウボウケイカク</t>
    </rPh>
    <rPh sb="7" eb="9">
      <t>ベッピョウ</t>
    </rPh>
    <rPh sb="11" eb="16">
      <t>ヒナンケイロズ</t>
    </rPh>
    <rPh sb="18" eb="20">
      <t>インサツ</t>
    </rPh>
    <rPh sb="23" eb="27">
      <t>ショウボウケイカク</t>
    </rPh>
    <rPh sb="28" eb="30">
      <t>カンセイ</t>
    </rPh>
    <phoneticPr fontId="1"/>
  </si>
  <si>
    <r>
      <rPr>
        <sz val="12"/>
        <color rgb="FF7030A0"/>
        <rFont val="游ゴシック"/>
        <family val="3"/>
        <charset val="128"/>
        <scheme val="minor"/>
      </rPr>
      <t>「避難経路図」</t>
    </r>
    <r>
      <rPr>
        <sz val="12"/>
        <color theme="1"/>
        <rFont val="游ゴシック"/>
        <family val="3"/>
        <charset val="128"/>
        <scheme val="minor"/>
      </rPr>
      <t>のシートに避難経路図を作成します。</t>
    </r>
    <rPh sb="1" eb="6">
      <t>ヒナンケイロズ</t>
    </rPh>
    <rPh sb="12" eb="17">
      <t>ヒナンケイロズ</t>
    </rPh>
    <rPh sb="18" eb="20">
      <t>サクセイ</t>
    </rPh>
    <phoneticPr fontId="1"/>
  </si>
  <si>
    <r>
      <rPr>
        <sz val="12"/>
        <color theme="4"/>
        <rFont val="游ゴシック"/>
        <family val="3"/>
        <charset val="128"/>
        <scheme val="minor"/>
      </rPr>
      <t>｢ワークシート２｣</t>
    </r>
    <r>
      <rPr>
        <sz val="12"/>
        <color theme="1"/>
        <rFont val="游ゴシック"/>
        <family val="3"/>
        <charset val="128"/>
        <scheme val="minor"/>
      </rPr>
      <t>の最後に、あなたの消防計画に必要な｢規模｣が示されます。</t>
    </r>
    <rPh sb="10" eb="12">
      <t>サイゴ</t>
    </rPh>
    <rPh sb="18" eb="22">
      <t>ショウボウケイカク</t>
    </rPh>
    <rPh sb="23" eb="25">
      <t>ヒツヨウ</t>
    </rPh>
    <rPh sb="27" eb="29">
      <t>キボ</t>
    </rPh>
    <rPh sb="31" eb="32">
      <t>シメ</t>
    </rPh>
    <phoneticPr fontId="1"/>
  </si>
  <si>
    <r>
      <rPr>
        <sz val="12"/>
        <color theme="4"/>
        <rFont val="游ゴシック"/>
        <family val="3"/>
        <charset val="128"/>
        <scheme val="minor"/>
      </rPr>
      <t>「ワークシート１」</t>
    </r>
    <r>
      <rPr>
        <sz val="12"/>
        <color theme="1"/>
        <rFont val="游ゴシック"/>
        <family val="3"/>
        <charset val="128"/>
        <scheme val="minor"/>
      </rPr>
      <t>に</t>
    </r>
    <r>
      <rPr>
        <sz val="12"/>
        <color theme="4"/>
        <rFont val="游ゴシック"/>
        <family val="3"/>
        <charset val="128"/>
        <scheme val="minor"/>
      </rPr>
      <t>「ワークシート２」</t>
    </r>
    <r>
      <rPr>
        <sz val="12"/>
        <color theme="1"/>
        <rFont val="游ゴシック"/>
        <family val="3"/>
        <charset val="128"/>
        <scheme val="minor"/>
      </rPr>
      <t>のシートに情報を入力します。
（</t>
    </r>
    <r>
      <rPr>
        <sz val="12"/>
        <color theme="4"/>
        <rFont val="游ゴシック"/>
        <family val="3"/>
        <charset val="128"/>
        <scheme val="minor"/>
      </rPr>
      <t>｢ワークシート１｣</t>
    </r>
    <r>
      <rPr>
        <sz val="12"/>
        <color theme="1"/>
        <rFont val="游ゴシック"/>
        <family val="3"/>
        <charset val="128"/>
        <scheme val="minor"/>
      </rPr>
      <t>の情報が自動に各規模の消防計画へ入力されます。）</t>
    </r>
    <rPh sb="24" eb="26">
      <t>ジョウホウ</t>
    </rPh>
    <rPh sb="27" eb="29">
      <t>ニュウリョク</t>
    </rPh>
    <rPh sb="45" eb="47">
      <t>ジョウホウ</t>
    </rPh>
    <rPh sb="48" eb="50">
      <t>ジドウ</t>
    </rPh>
    <rPh sb="51" eb="52">
      <t>カク</t>
    </rPh>
    <rPh sb="52" eb="54">
      <t>キボ</t>
    </rPh>
    <rPh sb="55" eb="57">
      <t>ショウボウ</t>
    </rPh>
    <rPh sb="57" eb="59">
      <t>ケイカク</t>
    </rPh>
    <rPh sb="60" eb="62">
      <t>ニュウリョク</t>
    </rPh>
    <phoneticPr fontId="1"/>
  </si>
  <si>
    <t>示された｢規模｣の消防計画の｢別表(○)｣に｢別表(例)｣を参考に入力します。</t>
    <rPh sb="0" eb="1">
      <t>シメ</t>
    </rPh>
    <rPh sb="5" eb="7">
      <t>キボ</t>
    </rPh>
    <rPh sb="9" eb="13">
      <t>ショウボウケイカク</t>
    </rPh>
    <rPh sb="15" eb="17">
      <t>ベッピョウ</t>
    </rPh>
    <rPh sb="23" eb="25">
      <t>ベッピョウ</t>
    </rPh>
    <rPh sb="26" eb="27">
      <t>レイ</t>
    </rPh>
    <rPh sb="30" eb="32">
      <t>サンコウ</t>
    </rPh>
    <rPh sb="33" eb="35">
      <t>ニュウリョク</t>
    </rPh>
    <phoneticPr fontId="1"/>
  </si>
  <si>
    <t>消防計画作成チェック表（小規模用）</t>
    <rPh sb="0" eb="4">
      <t>ショウボウケイカク</t>
    </rPh>
    <rPh sb="4" eb="6">
      <t>サクセイ</t>
    </rPh>
    <rPh sb="10" eb="11">
      <t>ヒョウ</t>
    </rPh>
    <rPh sb="12" eb="15">
      <t>ショウキボ</t>
    </rPh>
    <rPh sb="15" eb="16">
      <t>ヨウ</t>
    </rPh>
    <phoneticPr fontId="1"/>
  </si>
  <si>
    <t>別表2-1</t>
    <phoneticPr fontId="1"/>
  </si>
  <si>
    <t>別表2-2</t>
    <phoneticPr fontId="1"/>
  </si>
  <si>
    <t>別表3</t>
    <phoneticPr fontId="1"/>
  </si>
  <si>
    <t>別表4</t>
    <phoneticPr fontId="1"/>
  </si>
  <si>
    <t>別表5</t>
    <phoneticPr fontId="1"/>
  </si>
  <si>
    <t>別表6</t>
    <phoneticPr fontId="1"/>
  </si>
  <si>
    <t>消防計画作成チェック表（中規模用）</t>
    <rPh sb="0" eb="4">
      <t>ショウボウケイカク</t>
    </rPh>
    <rPh sb="4" eb="6">
      <t>サクセイ</t>
    </rPh>
    <rPh sb="10" eb="11">
      <t>ヒョウ</t>
    </rPh>
    <rPh sb="12" eb="15">
      <t>チュウキボ</t>
    </rPh>
    <rPh sb="15" eb="16">
      <t>ヨウ</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</si>
</sst>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6" x14ac:knownFonts="1">
    <font>
      <sz val="11"/>
      <color theme="1"/>
      <name val="游ゴシック"/>
      <family val="2"/>
      <charset val="128"/>
      <scheme val="minor"/>
    </font>
    <font>
      <sz val="6"/>
      <name val="游ゴシック"/>
      <family val="2"/>
      <charset val="128"/>
      <scheme val="minor"/>
    </font>
    <font>
      <sz val="11"/>
      <color rgb="FFFF0000"/>
      <name val="游ゴシック"/>
      <family val="3"/>
      <charset val="128"/>
      <scheme val="minor"/>
    </font>
    <font>
      <sz val="11"/>
      <color rgb="FFFF0000"/>
      <name val="游ゴシック"/>
      <family val="3"/>
      <charset val="128"/>
    </font>
    <font>
      <sz val="11"/>
      <color rgb="FF000000"/>
      <name val="游ゴシック"/>
      <family val="3"/>
      <charset val="128"/>
    </font>
    <font>
      <u/>
      <sz val="11"/>
      <color rgb="FF000000"/>
      <name val="游ゴシック"/>
      <family val="3"/>
      <charset val="128"/>
    </font>
    <font>
      <sz val="11"/>
      <color theme="1"/>
      <name val="游ゴシック"/>
      <family val="3"/>
      <charset val="128"/>
    </font>
    <font>
      <sz val="11"/>
      <color rgb="FFFF0000"/>
      <name val="游ゴシック"/>
      <family val="2"/>
      <charset val="128"/>
      <scheme val="minor"/>
    </font>
    <font>
      <sz val="10"/>
      <color theme="1"/>
      <name val="游ゴシック"/>
      <family val="2"/>
      <charset val="128"/>
      <scheme val="minor"/>
    </font>
    <font>
      <sz val="8"/>
      <color theme="1"/>
      <name val="游ゴシック"/>
      <family val="2"/>
      <charset val="128"/>
      <scheme val="minor"/>
    </font>
    <font>
      <sz val="10"/>
      <color theme="1"/>
      <name val="游ゴシック"/>
      <family val="3"/>
      <charset val="128"/>
      <scheme val="minor"/>
    </font>
    <font>
      <sz val="10"/>
      <color rgb="FF000000"/>
      <name val="ＭＳ 明朝"/>
      <family val="1"/>
      <charset val="128"/>
    </font>
    <font>
      <sz val="10"/>
      <color theme="1"/>
      <name val="ＭＳ 明朝"/>
      <family val="1"/>
      <charset val="128"/>
    </font>
    <font>
      <sz val="14"/>
      <color theme="1"/>
      <name val="游ゴシック"/>
      <family val="3"/>
      <charset val="128"/>
      <scheme val="minor"/>
    </font>
    <font>
      <sz val="10.5"/>
      <color theme="1"/>
      <name val="ＭＳ 明朝"/>
      <family val="1"/>
      <charset val="128"/>
    </font>
    <font>
      <sz val="11"/>
      <color theme="1"/>
      <name val="游ゴシック"/>
      <family val="2"/>
      <charset val="128"/>
      <scheme val="minor"/>
    </font>
    <font>
      <sz val="10.5"/>
      <color rgb="FF000000"/>
      <name val="ＭＳ 明朝"/>
      <family val="1"/>
      <charset val="128"/>
    </font>
    <font>
      <sz val="6"/>
      <color theme="1"/>
      <name val="ＭＳ 明朝"/>
      <family val="1"/>
      <charset val="128"/>
    </font>
    <font>
      <sz val="10"/>
      <color theme="1"/>
      <name val="ＭＳ ゴシック"/>
      <family val="3"/>
      <charset val="128"/>
    </font>
    <font>
      <sz val="9"/>
      <color theme="1"/>
      <name val="游ゴシック"/>
      <family val="3"/>
      <charset val="128"/>
      <scheme val="minor"/>
    </font>
    <font>
      <sz val="8"/>
      <color theme="1"/>
      <name val="游ゴシック"/>
      <family val="3"/>
      <charset val="128"/>
      <scheme val="minor"/>
    </font>
    <font>
      <sz val="10"/>
      <name val="ＭＳ 明朝"/>
      <family val="1"/>
      <charset val="128"/>
    </font>
    <font>
      <u/>
      <sz val="10"/>
      <name val="ＭＳ 明朝"/>
      <family val="1"/>
      <charset val="128"/>
    </font>
    <font>
      <u/>
      <sz val="10"/>
      <color theme="1"/>
      <name val="游ゴシック"/>
      <family val="3"/>
      <charset val="128"/>
      <scheme val="minor"/>
    </font>
    <font>
      <sz val="9"/>
      <color theme="1"/>
      <name val="游ゴシック"/>
      <family val="2"/>
      <charset val="128"/>
      <scheme val="minor"/>
    </font>
    <font>
      <sz val="6"/>
      <color theme="1"/>
      <name val="游ゴシック"/>
      <family val="3"/>
      <charset val="128"/>
      <scheme val="minor"/>
    </font>
    <font>
      <sz val="7"/>
      <color theme="1"/>
      <name val="游ゴシック"/>
      <family val="3"/>
      <charset val="128"/>
      <scheme val="minor"/>
    </font>
    <font>
      <u/>
      <sz val="11"/>
      <color theme="1"/>
      <name val="游ゴシック"/>
      <family val="3"/>
      <charset val="128"/>
      <scheme val="minor"/>
    </font>
    <font>
      <sz val="11"/>
      <color theme="1"/>
      <name val="游ゴシック"/>
      <family val="3"/>
      <charset val="128"/>
      <scheme val="minor"/>
    </font>
    <font>
      <sz val="9"/>
      <color theme="1"/>
      <name val="ＭＳ ゴシック"/>
      <family val="3"/>
      <charset val="128"/>
    </font>
    <font>
      <sz val="11"/>
      <color theme="1"/>
      <name val="ＭＳ ゴシック"/>
      <family val="3"/>
      <charset val="128"/>
    </font>
    <font>
      <sz val="10.5"/>
      <color theme="1"/>
      <name val="ＭＳ ゴシック"/>
      <family val="3"/>
      <charset val="128"/>
    </font>
    <font>
      <sz val="8"/>
      <color rgb="FF000000"/>
      <name val="ＭＳ Ｐゴシック"/>
      <family val="3"/>
      <charset val="128"/>
    </font>
    <font>
      <sz val="7"/>
      <color theme="1"/>
      <name val="游ゴシック"/>
      <family val="2"/>
      <charset val="128"/>
      <scheme val="minor"/>
    </font>
    <font>
      <sz val="8"/>
      <color rgb="FF000000"/>
      <name val="ＭＳ ゴシック"/>
      <family val="3"/>
      <charset val="128"/>
    </font>
    <font>
      <sz val="7"/>
      <color rgb="FF000000"/>
      <name val="ＭＳ ゴシック"/>
      <family val="3"/>
      <charset val="128"/>
    </font>
    <font>
      <sz val="7"/>
      <color rgb="FF000000"/>
      <name val="ＭＳ Ｐゴシック"/>
      <family val="3"/>
      <charset val="128"/>
    </font>
    <font>
      <sz val="12"/>
      <color theme="1"/>
      <name val="游ゴシック"/>
      <family val="3"/>
      <charset val="128"/>
      <scheme val="minor"/>
    </font>
    <font>
      <sz val="18"/>
      <color theme="1"/>
      <name val="游ゴシック"/>
      <family val="2"/>
      <charset val="128"/>
      <scheme val="minor"/>
    </font>
    <font>
      <sz val="9"/>
      <color theme="1"/>
      <name val="ＭＳ 明朝"/>
      <family val="1"/>
      <charset val="128"/>
    </font>
    <font>
      <sz val="11"/>
      <color theme="1"/>
      <name val="ＭＳ 明朝"/>
      <family val="1"/>
      <charset val="128"/>
    </font>
    <font>
      <sz val="8"/>
      <color theme="1"/>
      <name val="ＭＳ ゴシック"/>
      <family val="3"/>
      <charset val="128"/>
    </font>
    <font>
      <sz val="9.5"/>
      <color theme="1"/>
      <name val="ＭＳ 明朝"/>
      <family val="1"/>
      <charset val="128"/>
    </font>
    <font>
      <sz val="8"/>
      <color theme="1"/>
      <name val="ＭＳ 明朝"/>
      <family val="1"/>
      <charset val="128"/>
    </font>
    <font>
      <sz val="10"/>
      <color rgb="FFFF0000"/>
      <name val="ＭＳ 明朝"/>
      <family val="1"/>
      <charset val="128"/>
    </font>
    <font>
      <sz val="14"/>
      <color theme="1"/>
      <name val="ＭＳ 明朝"/>
      <family val="1"/>
      <charset val="128"/>
    </font>
    <font>
      <sz val="12"/>
      <color theme="1"/>
      <name val="ＭＳ 明朝"/>
      <family val="1"/>
      <charset val="128"/>
    </font>
    <font>
      <u/>
      <sz val="12"/>
      <name val="ＭＳ 明朝"/>
      <family val="1"/>
      <charset val="128"/>
    </font>
    <font>
      <sz val="12"/>
      <name val="ＭＳ 明朝"/>
      <family val="1"/>
      <charset val="128"/>
    </font>
    <font>
      <sz val="16"/>
      <color theme="1"/>
      <name val="游ゴシック"/>
      <family val="3"/>
      <charset val="128"/>
      <scheme val="minor"/>
    </font>
    <font>
      <sz val="12"/>
      <color theme="1"/>
      <name val="游ゴシック"/>
      <family val="2"/>
      <charset val="128"/>
      <scheme val="minor"/>
    </font>
    <font>
      <sz val="6"/>
      <color theme="1"/>
      <name val="游ゴシック"/>
      <family val="2"/>
      <charset val="128"/>
      <scheme val="minor"/>
    </font>
    <font>
      <sz val="10"/>
      <name val="游ゴシック"/>
      <family val="3"/>
      <charset val="128"/>
      <scheme val="minor"/>
    </font>
    <font>
      <sz val="12"/>
      <name val="游ゴシック"/>
      <family val="3"/>
      <charset val="128"/>
      <scheme val="minor"/>
    </font>
    <font>
      <sz val="9"/>
      <name val="游ゴシック"/>
      <family val="3"/>
      <charset val="128"/>
      <scheme val="minor"/>
    </font>
    <font>
      <sz val="8"/>
      <name val="游ゴシック"/>
      <family val="3"/>
      <charset val="128"/>
      <scheme val="minor"/>
    </font>
    <font>
      <sz val="7"/>
      <name val="游ゴシック"/>
      <family val="3"/>
      <charset val="128"/>
      <scheme val="minor"/>
    </font>
    <font>
      <sz val="6"/>
      <name val="游ゴシック"/>
      <family val="3"/>
      <charset val="128"/>
      <scheme val="minor"/>
    </font>
    <font>
      <sz val="20"/>
      <color theme="1"/>
      <name val="游ゴシック"/>
      <family val="3"/>
      <charset val="128"/>
      <scheme val="minor"/>
    </font>
    <font>
      <u/>
      <sz val="14"/>
      <color rgb="FFFF0000"/>
      <name val="游ゴシック"/>
      <family val="3"/>
      <charset val="128"/>
      <scheme val="minor"/>
    </font>
    <font>
      <sz val="14"/>
      <color theme="1"/>
      <name val="游ゴシック"/>
      <family val="2"/>
      <charset val="128"/>
      <scheme val="minor"/>
    </font>
    <font>
      <u/>
      <sz val="10.5"/>
      <color rgb="FFFF0000"/>
      <name val="ＭＳ 明朝"/>
      <family val="1"/>
      <charset val="128"/>
    </font>
    <font>
      <sz val="10.5"/>
      <name val="ＭＳ 明朝"/>
      <family val="1"/>
      <charset val="128"/>
    </font>
    <font>
      <sz val="12"/>
      <color theme="1"/>
      <name val="ＭＳ ゴシック"/>
      <family val="3"/>
      <charset val="128"/>
    </font>
    <font>
      <sz val="12"/>
      <color rgb="FF7030A0"/>
      <name val="游ゴシック"/>
      <family val="3"/>
      <charset val="128"/>
      <scheme val="minor"/>
    </font>
    <font>
      <sz val="12"/>
      <color theme="4"/>
      <name val="游ゴシック"/>
      <family val="3"/>
      <charset val="128"/>
      <scheme val="minor"/>
    </font>
  </fonts>
  <fills count="5">
    <fill>
      <patternFill patternType="none"/>
    </fill>
    <fill>
      <patternFill patternType="gray125"/>
    </fill>
    <fill>
      <patternFill patternType="solid">
        <fgColor rgb="FFFFFF00"/>
        <bgColor indexed="64"/>
      </patternFill>
    </fill>
    <fill>
      <patternFill patternType="solid">
        <fgColor rgb="FFD9D9D9"/>
        <bgColor indexed="64"/>
      </patternFill>
    </fill>
    <fill>
      <patternFill patternType="solid">
        <fgColor theme="0"/>
        <bgColor indexed="64"/>
      </patternFill>
    </fill>
  </fills>
  <borders count="61">
    <border>
      <left/>
      <right/>
      <top/>
      <bottom/>
      <diagonal/>
    </border>
    <border>
      <left style="thin">
        <color rgb="FFFF0000"/>
      </left>
      <right style="thin">
        <color rgb="FFFF0000"/>
      </right>
      <top style="thin">
        <color rgb="FFFF0000"/>
      </top>
      <bottom style="thin">
        <color rgb="FFFF0000"/>
      </bottom>
      <diagonal/>
    </border>
    <border>
      <left/>
      <right/>
      <top style="thin">
        <color rgb="FFFF0000"/>
      </top>
      <bottom/>
      <diagonal/>
    </border>
    <border>
      <left/>
      <right/>
      <top/>
      <bottom style="thin">
        <color rgb="FFFF0000"/>
      </bottom>
      <diagonal/>
    </border>
    <border>
      <left style="thin">
        <color rgb="FFFF0000"/>
      </left>
      <right/>
      <top style="thin">
        <color rgb="FFFF0000"/>
      </top>
      <bottom style="thin">
        <color rgb="FFFF0000"/>
      </bottom>
      <diagonal/>
    </border>
    <border>
      <left/>
      <right/>
      <top style="thin">
        <color rgb="FFFF0000"/>
      </top>
      <bottom style="thin">
        <color rgb="FFFF0000"/>
      </bottom>
      <diagonal/>
    </border>
    <border>
      <left/>
      <right style="thin">
        <color rgb="FFFF0000"/>
      </right>
      <top style="thin">
        <color rgb="FFFF0000"/>
      </top>
      <bottom style="thin">
        <color rgb="FFFF0000"/>
      </bottom>
      <diagonal/>
    </border>
    <border>
      <left style="thin">
        <color rgb="FFFF0000"/>
      </left>
      <right/>
      <top/>
      <bottom/>
      <diagonal/>
    </border>
    <border>
      <left/>
      <right style="thin">
        <color rgb="FFFF0000"/>
      </right>
      <top/>
      <bottom/>
      <diagonal/>
    </border>
    <border>
      <left style="thin">
        <color rgb="FFFF0000"/>
      </left>
      <right/>
      <top/>
      <bottom style="thin">
        <color rgb="FFFF0000"/>
      </bottom>
      <diagonal/>
    </border>
    <border>
      <left/>
      <right style="thin">
        <color rgb="FFFF0000"/>
      </right>
      <top/>
      <bottom style="thin">
        <color rgb="FFFF0000"/>
      </bottom>
      <diagonal/>
    </border>
    <border>
      <left/>
      <right style="thin">
        <color rgb="FFFF0000"/>
      </right>
      <top style="thin">
        <color rgb="FFFF0000"/>
      </top>
      <bottom/>
      <diagonal/>
    </border>
    <border>
      <left style="thin">
        <color rgb="FFFF0000"/>
      </left>
      <right/>
      <top style="thin">
        <color rgb="FFFF0000"/>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style="thin">
        <color auto="1"/>
      </right>
      <top style="thin">
        <color rgb="FFFF0000"/>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rgb="FFFF0000"/>
      </right>
      <top style="thin">
        <color rgb="FFFF0000"/>
      </top>
      <bottom style="thin">
        <color auto="1"/>
      </bottom>
      <diagonal/>
    </border>
    <border>
      <left style="thin">
        <color rgb="FFFF0000"/>
      </left>
      <right style="thin">
        <color rgb="FFFF0000"/>
      </right>
      <top style="thin">
        <color rgb="FFFF0000"/>
      </top>
      <bottom style="thin">
        <color auto="1"/>
      </bottom>
      <diagonal/>
    </border>
    <border>
      <left style="thin">
        <color rgb="FFFF0000"/>
      </left>
      <right style="thin">
        <color auto="1"/>
      </right>
      <top style="thin">
        <color rgb="FFFF0000"/>
      </top>
      <bottom style="thin">
        <color auto="1"/>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rgb="FFFF0000"/>
      </left>
      <right style="thin">
        <color rgb="FFFF0000"/>
      </right>
      <top style="thin">
        <color rgb="FFFF0000"/>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rgb="FFFF0000"/>
      </left>
      <right style="thin">
        <color rgb="FFFF0000"/>
      </right>
      <top/>
      <bottom style="thin">
        <color rgb="FFFF0000"/>
      </bottom>
      <diagonal/>
    </border>
    <border>
      <left style="medium">
        <color rgb="FFFF0000"/>
      </left>
      <right style="medium">
        <color rgb="FFFF0000"/>
      </right>
      <top style="medium">
        <color rgb="FFFF0000"/>
      </top>
      <bottom style="medium">
        <color rgb="FFFF0000"/>
      </bottom>
      <diagonal/>
    </border>
    <border>
      <left/>
      <right style="thin">
        <color auto="1"/>
      </right>
      <top/>
      <bottom/>
      <diagonal/>
    </border>
    <border>
      <left style="thin">
        <color indexed="64"/>
      </left>
      <right/>
      <top/>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medium">
        <color rgb="FFFF0000"/>
      </bottom>
      <diagonal/>
    </border>
    <border>
      <left/>
      <right style="thin">
        <color indexed="64"/>
      </right>
      <top style="thin">
        <color indexed="64"/>
      </top>
      <bottom style="medium">
        <color rgb="FFFF0000"/>
      </bottom>
      <diagonal/>
    </border>
    <border>
      <left style="medium">
        <color rgb="FFFF0000"/>
      </left>
      <right/>
      <top style="medium">
        <color rgb="FFFF0000"/>
      </top>
      <bottom/>
      <diagonal/>
    </border>
    <border>
      <left/>
      <right style="medium">
        <color rgb="FFFF0000"/>
      </right>
      <top style="medium">
        <color rgb="FFFF0000"/>
      </top>
      <bottom/>
      <diagonal/>
    </border>
    <border>
      <left style="medium">
        <color rgb="FFFF0000"/>
      </left>
      <right/>
      <top/>
      <bottom style="medium">
        <color rgb="FFFF0000"/>
      </bottom>
      <diagonal/>
    </border>
    <border>
      <left/>
      <right style="medium">
        <color rgb="FFFF0000"/>
      </right>
      <top/>
      <bottom style="medium">
        <color rgb="FFFF0000"/>
      </bottom>
      <diagonal/>
    </border>
    <border>
      <left/>
      <right style="medium">
        <color rgb="FFFF0000"/>
      </right>
      <top style="thin">
        <color auto="1"/>
      </top>
      <bottom/>
      <diagonal/>
    </border>
    <border>
      <left/>
      <right style="medium">
        <color rgb="FFFF0000"/>
      </right>
      <top/>
      <bottom style="thin">
        <color auto="1"/>
      </bottom>
      <diagonal/>
    </border>
    <border>
      <left style="medium">
        <color rgb="FFFF0000"/>
      </left>
      <right style="medium">
        <color rgb="FFFF0000"/>
      </right>
      <top style="medium">
        <color rgb="FFFF0000"/>
      </top>
      <bottom/>
      <diagonal/>
    </border>
    <border>
      <left style="thin">
        <color auto="1"/>
      </left>
      <right style="thin">
        <color auto="1"/>
      </right>
      <top style="thin">
        <color rgb="FFFF0000"/>
      </top>
      <bottom style="thin">
        <color auto="1"/>
      </bottom>
      <diagonal/>
    </border>
    <border>
      <left style="thin">
        <color rgb="FFFF0000"/>
      </left>
      <right style="thin">
        <color auto="1"/>
      </right>
      <top style="thin">
        <color auto="1"/>
      </top>
      <bottom style="thin">
        <color rgb="FFFF0000"/>
      </bottom>
      <diagonal/>
    </border>
    <border>
      <left style="thin">
        <color auto="1"/>
      </left>
      <right style="thin">
        <color auto="1"/>
      </right>
      <top style="thin">
        <color auto="1"/>
      </top>
      <bottom style="thin">
        <color rgb="FFFF0000"/>
      </bottom>
      <diagonal/>
    </border>
    <border>
      <left style="thin">
        <color auto="1"/>
      </left>
      <right style="thin">
        <color rgb="FFFF0000"/>
      </right>
      <top style="thin">
        <color auto="1"/>
      </top>
      <bottom style="thin">
        <color rgb="FFFF0000"/>
      </bottom>
      <diagonal/>
    </border>
    <border>
      <left style="thin">
        <color auto="1"/>
      </left>
      <right style="thin">
        <color rgb="FFFF0000"/>
      </right>
      <top/>
      <bottom style="thin">
        <color auto="1"/>
      </bottom>
      <diagonal/>
    </border>
    <border>
      <left style="thin">
        <color rgb="FFFF0000"/>
      </left>
      <right style="thin">
        <color rgb="FFFF0000"/>
      </right>
      <top/>
      <bottom style="thin">
        <color auto="1"/>
      </bottom>
      <diagonal/>
    </border>
    <border>
      <left style="thin">
        <color rgb="FFFF0000"/>
      </left>
      <right style="thin">
        <color auto="1"/>
      </right>
      <top/>
      <bottom style="thin">
        <color auto="1"/>
      </bottom>
      <diagonal/>
    </border>
  </borders>
  <cellStyleXfs count="2">
    <xf numFmtId="0" fontId="0" fillId="0" borderId="0">
      <alignment vertical="center"/>
    </xf>
    <xf numFmtId="38" fontId="15" fillId="0" borderId="0" applyFont="0" applyFill="0" applyBorder="0" applyAlignment="0" applyProtection="0">
      <alignment vertical="center"/>
    </xf>
  </cellStyleXfs>
  <cellXfs count="726">
    <xf numFmtId="0" fontId="0" fillId="0" borderId="0" xfId="0">
      <alignment vertical="center"/>
    </xf>
    <xf numFmtId="0" fontId="0" fillId="0" borderId="0" xfId="0" applyAlignment="1">
      <alignment horizontal="center" vertical="center"/>
    </xf>
    <xf numFmtId="0" fontId="2" fillId="0" borderId="0" xfId="0" applyFont="1">
      <alignment vertical="center"/>
    </xf>
    <xf numFmtId="0" fontId="0" fillId="0" borderId="0" xfId="0" applyAlignment="1">
      <alignment horizontal="right" vertical="center" indent="1"/>
    </xf>
    <xf numFmtId="0" fontId="3" fillId="0" borderId="0" xfId="0" applyFont="1">
      <alignment vertical="center"/>
    </xf>
    <xf numFmtId="0" fontId="6" fillId="0" borderId="0" xfId="0" applyFont="1">
      <alignment vertical="center"/>
    </xf>
    <xf numFmtId="0" fontId="4" fillId="0" borderId="0" xfId="0" applyFont="1">
      <alignment vertical="center"/>
    </xf>
    <xf numFmtId="0" fontId="0" fillId="2" borderId="0" xfId="0" applyFill="1">
      <alignment vertical="center"/>
    </xf>
    <xf numFmtId="0" fontId="0" fillId="0" borderId="1" xfId="0" applyBorder="1">
      <alignment vertical="center"/>
    </xf>
    <xf numFmtId="0" fontId="0" fillId="0" borderId="0" xfId="0" applyAlignment="1">
      <alignment horizontal="right" vertical="center"/>
    </xf>
    <xf numFmtId="0" fontId="0" fillId="0" borderId="0" xfId="0" applyAlignment="1">
      <alignment horizontal="left" vertical="center"/>
    </xf>
    <xf numFmtId="0" fontId="8" fillId="0" borderId="0" xfId="0" applyFont="1" applyAlignment="1">
      <alignment horizontal="center" vertical="center"/>
    </xf>
    <xf numFmtId="0" fontId="8" fillId="0" borderId="0" xfId="0" applyFont="1">
      <alignment vertical="center"/>
    </xf>
    <xf numFmtId="0" fontId="11" fillId="4" borderId="0" xfId="0" applyFont="1" applyFill="1" applyAlignment="1">
      <alignment vertical="center" wrapText="1"/>
    </xf>
    <xf numFmtId="0" fontId="14" fillId="0" borderId="0" xfId="0" applyFont="1">
      <alignment vertical="center"/>
    </xf>
    <xf numFmtId="0" fontId="14" fillId="0" borderId="31" xfId="0" applyFont="1" applyBorder="1" applyAlignment="1">
      <alignment horizontal="center" vertical="center" wrapText="1"/>
    </xf>
    <xf numFmtId="0" fontId="14" fillId="0" borderId="32" xfId="0" applyFont="1" applyBorder="1" applyAlignment="1">
      <alignment vertical="center" wrapText="1"/>
    </xf>
    <xf numFmtId="0" fontId="14" fillId="0" borderId="32" xfId="0" applyFont="1" applyBorder="1" applyAlignment="1">
      <alignment horizontal="justify" vertical="center" wrapText="1"/>
    </xf>
    <xf numFmtId="0" fontId="8" fillId="0" borderId="13" xfId="0" applyFont="1" applyBorder="1">
      <alignment vertical="center"/>
    </xf>
    <xf numFmtId="49" fontId="8" fillId="0" borderId="13" xfId="0" applyNumberFormat="1" applyFont="1" applyBorder="1" applyAlignment="1">
      <alignment horizontal="center" vertical="center"/>
    </xf>
    <xf numFmtId="0" fontId="10" fillId="0" borderId="0" xfId="0" applyFont="1">
      <alignment vertical="center"/>
    </xf>
    <xf numFmtId="0" fontId="8" fillId="0" borderId="0" xfId="0" applyFont="1" applyAlignment="1">
      <alignment vertical="center" wrapText="1"/>
    </xf>
    <xf numFmtId="0" fontId="8" fillId="0" borderId="13" xfId="0" applyFont="1" applyBorder="1" applyAlignment="1">
      <alignment horizontal="center" vertical="center"/>
    </xf>
    <xf numFmtId="0" fontId="16" fillId="0" borderId="0" xfId="0" applyFont="1">
      <alignment vertical="center"/>
    </xf>
    <xf numFmtId="0" fontId="27" fillId="0" borderId="0" xfId="0" applyFont="1">
      <alignment vertical="center"/>
    </xf>
    <xf numFmtId="0" fontId="28" fillId="0" borderId="0" xfId="0" applyFont="1">
      <alignment vertical="center"/>
    </xf>
    <xf numFmtId="0" fontId="8" fillId="0" borderId="14" xfId="0" applyFont="1" applyBorder="1" applyAlignment="1">
      <alignment vertical="center" wrapText="1"/>
    </xf>
    <xf numFmtId="0" fontId="11" fillId="4" borderId="34" xfId="0" applyFont="1" applyFill="1" applyBorder="1" applyAlignment="1">
      <alignment vertical="center" wrapText="1"/>
    </xf>
    <xf numFmtId="0" fontId="11" fillId="4" borderId="9" xfId="0" applyFont="1" applyFill="1" applyBorder="1" applyAlignment="1">
      <alignment vertical="center" wrapText="1"/>
    </xf>
    <xf numFmtId="0" fontId="11" fillId="4" borderId="3" xfId="0" applyFont="1" applyFill="1" applyBorder="1" applyAlignment="1">
      <alignment vertical="center" wrapText="1"/>
    </xf>
    <xf numFmtId="0" fontId="11" fillId="4" borderId="10" xfId="0" applyFont="1" applyFill="1" applyBorder="1" applyAlignment="1">
      <alignment vertical="center" wrapText="1"/>
    </xf>
    <xf numFmtId="0" fontId="11" fillId="4" borderId="12" xfId="0" applyFont="1" applyFill="1" applyBorder="1" applyAlignment="1">
      <alignment vertical="center" wrapText="1"/>
    </xf>
    <xf numFmtId="0" fontId="11" fillId="4" borderId="2" xfId="0" applyFont="1" applyFill="1" applyBorder="1" applyAlignment="1">
      <alignment vertical="center" wrapText="1"/>
    </xf>
    <xf numFmtId="0" fontId="11" fillId="4" borderId="11" xfId="0" applyFont="1" applyFill="1" applyBorder="1" applyAlignment="1">
      <alignment vertical="center" wrapText="1"/>
    </xf>
    <xf numFmtId="0" fontId="12" fillId="0" borderId="7" xfId="0" applyFont="1" applyBorder="1">
      <alignment vertical="center"/>
    </xf>
    <xf numFmtId="0" fontId="12" fillId="0" borderId="0" xfId="0" applyFont="1">
      <alignment vertical="center"/>
    </xf>
    <xf numFmtId="0" fontId="12" fillId="0" borderId="0" xfId="0" applyFont="1" applyAlignment="1">
      <alignment horizontal="center" vertical="center"/>
    </xf>
    <xf numFmtId="0" fontId="13" fillId="0" borderId="0" xfId="0" applyFont="1">
      <alignment vertical="center"/>
    </xf>
    <xf numFmtId="0" fontId="13" fillId="0" borderId="13" xfId="0" applyFont="1" applyBorder="1" applyAlignment="1">
      <alignment horizontal="center" vertical="center"/>
    </xf>
    <xf numFmtId="0" fontId="13" fillId="0" borderId="15" xfId="0" applyFont="1" applyBorder="1" applyAlignment="1">
      <alignment horizontal="center" vertical="center"/>
    </xf>
    <xf numFmtId="0" fontId="38" fillId="0" borderId="13" xfId="0" applyFont="1" applyBorder="1" applyAlignment="1">
      <alignment horizontal="center" vertical="center"/>
    </xf>
    <xf numFmtId="0" fontId="0" fillId="0" borderId="14" xfId="0" applyBorder="1" applyAlignment="1">
      <alignment horizontal="center" vertical="center"/>
    </xf>
    <xf numFmtId="31" fontId="0" fillId="0" borderId="35" xfId="0" applyNumberFormat="1" applyBorder="1" applyAlignment="1">
      <alignment horizontal="center" vertical="center"/>
    </xf>
    <xf numFmtId="0" fontId="0" fillId="0" borderId="14" xfId="0" applyBorder="1" applyAlignment="1">
      <alignment horizontal="center" vertical="center" wrapText="1"/>
    </xf>
    <xf numFmtId="0" fontId="0" fillId="0" borderId="35" xfId="0" applyBorder="1" applyAlignment="1">
      <alignment horizontal="center" vertical="center"/>
    </xf>
    <xf numFmtId="0" fontId="0" fillId="0" borderId="13" xfId="0" applyBorder="1">
      <alignment vertical="center"/>
    </xf>
    <xf numFmtId="0" fontId="0" fillId="0" borderId="14" xfId="0" applyBorder="1" applyAlignment="1">
      <alignment horizontal="right" vertical="center"/>
    </xf>
    <xf numFmtId="0" fontId="38" fillId="0" borderId="13" xfId="0" applyFont="1" applyBorder="1" applyAlignment="1">
      <alignment horizontal="center" vertical="top"/>
    </xf>
    <xf numFmtId="0" fontId="0" fillId="0" borderId="14" xfId="0" applyBorder="1" applyAlignment="1">
      <alignment vertical="center" wrapText="1"/>
    </xf>
    <xf numFmtId="0" fontId="0" fillId="0" borderId="35" xfId="0" applyBorder="1" applyAlignment="1">
      <alignment horizontal="center" vertical="center" wrapText="1"/>
    </xf>
    <xf numFmtId="49" fontId="0" fillId="0" borderId="35" xfId="0" applyNumberFormat="1" applyBorder="1" applyAlignment="1">
      <alignment horizontal="center" vertical="center"/>
    </xf>
    <xf numFmtId="0" fontId="11" fillId="4" borderId="13" xfId="0" applyFont="1" applyFill="1" applyBorder="1" applyAlignment="1">
      <alignment horizontal="left" vertical="center" wrapText="1"/>
    </xf>
    <xf numFmtId="0" fontId="18" fillId="0" borderId="13" xfId="0" applyFont="1" applyBorder="1" applyAlignment="1">
      <alignment horizontal="left" vertical="center"/>
    </xf>
    <xf numFmtId="0" fontId="18" fillId="0" borderId="37" xfId="0" applyFont="1" applyBorder="1">
      <alignment vertical="center"/>
    </xf>
    <xf numFmtId="0" fontId="18" fillId="0" borderId="22" xfId="0" applyFont="1" applyBorder="1">
      <alignment vertical="center"/>
    </xf>
    <xf numFmtId="0" fontId="18" fillId="0" borderId="37" xfId="0" applyFont="1" applyBorder="1" applyAlignment="1">
      <alignment horizontal="left" vertical="center"/>
    </xf>
    <xf numFmtId="0" fontId="18" fillId="0" borderId="22" xfId="0" applyFont="1" applyBorder="1" applyAlignment="1">
      <alignment horizontal="left" vertical="center"/>
    </xf>
    <xf numFmtId="0" fontId="18" fillId="0" borderId="15" xfId="0" applyFont="1" applyBorder="1" applyAlignment="1">
      <alignment horizontal="left" vertical="center"/>
    </xf>
    <xf numFmtId="0" fontId="41" fillId="0" borderId="19" xfId="0" applyFont="1" applyBorder="1" applyAlignment="1">
      <alignment horizontal="left" vertical="center" wrapText="1"/>
    </xf>
    <xf numFmtId="0" fontId="18" fillId="0" borderId="37" xfId="0" applyFont="1" applyBorder="1" applyAlignment="1">
      <alignment horizontal="left" vertical="center" wrapText="1"/>
    </xf>
    <xf numFmtId="0" fontId="12" fillId="0" borderId="0" xfId="0" applyFont="1" applyAlignment="1">
      <alignment horizontal="left" vertical="center" wrapText="1"/>
    </xf>
    <xf numFmtId="0" fontId="11" fillId="4" borderId="1" xfId="0" applyFont="1" applyFill="1" applyBorder="1" applyAlignment="1">
      <alignment vertical="center" wrapText="1"/>
    </xf>
    <xf numFmtId="0" fontId="11" fillId="4" borderId="7" xfId="0" applyFont="1" applyFill="1" applyBorder="1" applyAlignment="1">
      <alignment vertical="center" wrapText="1"/>
    </xf>
    <xf numFmtId="0" fontId="11" fillId="4" borderId="8" xfId="0" applyFont="1" applyFill="1" applyBorder="1" applyAlignment="1">
      <alignment vertical="center" wrapText="1"/>
    </xf>
    <xf numFmtId="0" fontId="19" fillId="0" borderId="0" xfId="0" applyFont="1">
      <alignment vertical="center"/>
    </xf>
    <xf numFmtId="0" fontId="19" fillId="0" borderId="0" xfId="0" applyFont="1" applyAlignment="1">
      <alignment horizontal="left" vertical="center"/>
    </xf>
    <xf numFmtId="0" fontId="43" fillId="0" borderId="13" xfId="0" applyFont="1" applyBorder="1" applyAlignment="1">
      <alignment horizontal="center" vertical="center"/>
    </xf>
    <xf numFmtId="0" fontId="12" fillId="0" borderId="15" xfId="0" applyFont="1" applyBorder="1">
      <alignment vertical="center"/>
    </xf>
    <xf numFmtId="0" fontId="12" fillId="0" borderId="13" xfId="0" applyFont="1" applyBorder="1">
      <alignment vertical="center"/>
    </xf>
    <xf numFmtId="0" fontId="12" fillId="0" borderId="17" xfId="0" applyFont="1" applyBorder="1">
      <alignment vertical="center"/>
    </xf>
    <xf numFmtId="0" fontId="12" fillId="0" borderId="14" xfId="0" applyFont="1" applyBorder="1">
      <alignment vertical="center"/>
    </xf>
    <xf numFmtId="0" fontId="12" fillId="0" borderId="28" xfId="0" applyFont="1" applyBorder="1">
      <alignment vertical="center"/>
    </xf>
    <xf numFmtId="0" fontId="12" fillId="0" borderId="29" xfId="0" applyFont="1" applyBorder="1">
      <alignment vertical="center"/>
    </xf>
    <xf numFmtId="0" fontId="12" fillId="0" borderId="16" xfId="0" applyFont="1" applyBorder="1">
      <alignment vertical="center"/>
    </xf>
    <xf numFmtId="0" fontId="12" fillId="0" borderId="28" xfId="0" applyFont="1" applyBorder="1" applyAlignment="1">
      <alignment vertical="center" wrapText="1"/>
    </xf>
    <xf numFmtId="0" fontId="12" fillId="0" borderId="13" xfId="0" applyFont="1" applyBorder="1" applyAlignment="1">
      <alignment horizontal="left" vertical="center"/>
    </xf>
    <xf numFmtId="0" fontId="12" fillId="0" borderId="17" xfId="0" applyFont="1" applyBorder="1" applyAlignment="1">
      <alignment horizontal="left" vertical="center"/>
    </xf>
    <xf numFmtId="0" fontId="12" fillId="0" borderId="16" xfId="0" applyFont="1" applyBorder="1" applyAlignment="1">
      <alignment horizontal="left" vertical="center"/>
    </xf>
    <xf numFmtId="0" fontId="44" fillId="0" borderId="13" xfId="0" applyFont="1" applyBorder="1" applyAlignment="1">
      <alignment horizontal="left" vertical="center"/>
    </xf>
    <xf numFmtId="0" fontId="12" fillId="0" borderId="0" xfId="0" applyFont="1" applyAlignment="1">
      <alignment vertical="center" wrapText="1"/>
    </xf>
    <xf numFmtId="0" fontId="46" fillId="0" borderId="0" xfId="0" applyFont="1">
      <alignment vertical="center"/>
    </xf>
    <xf numFmtId="0" fontId="12" fillId="0" borderId="0" xfId="0" applyFont="1" applyAlignment="1">
      <alignment horizontal="left" vertical="top" wrapText="1"/>
    </xf>
    <xf numFmtId="0" fontId="46" fillId="0" borderId="0" xfId="0" applyFont="1" applyAlignment="1">
      <alignment horizontal="left" vertical="center"/>
    </xf>
    <xf numFmtId="0" fontId="12" fillId="0" borderId="0" xfId="0" applyFont="1" applyAlignment="1">
      <alignment horizontal="left" vertical="center"/>
    </xf>
    <xf numFmtId="0" fontId="12" fillId="0" borderId="4" xfId="0" applyFont="1" applyBorder="1" applyAlignment="1">
      <alignment vertical="center" wrapText="1"/>
    </xf>
    <xf numFmtId="0" fontId="12" fillId="0" borderId="5" xfId="0" applyFont="1" applyBorder="1" applyAlignment="1">
      <alignment vertical="center" wrapText="1"/>
    </xf>
    <xf numFmtId="0" fontId="12" fillId="0" borderId="6" xfId="0" applyFont="1" applyBorder="1" applyAlignment="1">
      <alignment vertical="center" wrapText="1"/>
    </xf>
    <xf numFmtId="0" fontId="12" fillId="0" borderId="3" xfId="0" applyFont="1" applyBorder="1">
      <alignment vertical="center"/>
    </xf>
    <xf numFmtId="0" fontId="12" fillId="0" borderId="4" xfId="0" applyFont="1" applyBorder="1">
      <alignment vertical="center"/>
    </xf>
    <xf numFmtId="0" fontId="12" fillId="0" borderId="5" xfId="0" applyFont="1" applyBorder="1">
      <alignment vertical="center"/>
    </xf>
    <xf numFmtId="0" fontId="12" fillId="0" borderId="6" xfId="0" applyFont="1" applyBorder="1">
      <alignment vertical="center"/>
    </xf>
    <xf numFmtId="0" fontId="44" fillId="0" borderId="2" xfId="0" applyFont="1" applyBorder="1">
      <alignment vertical="center"/>
    </xf>
    <xf numFmtId="0" fontId="44" fillId="0" borderId="0" xfId="0" applyFont="1">
      <alignment vertical="center"/>
    </xf>
    <xf numFmtId="0" fontId="21" fillId="0" borderId="0" xfId="0" applyFont="1">
      <alignment vertical="center"/>
    </xf>
    <xf numFmtId="0" fontId="21" fillId="0" borderId="0" xfId="0" applyFont="1" applyAlignment="1">
      <alignment horizontal="left" vertical="center"/>
    </xf>
    <xf numFmtId="0" fontId="12" fillId="0" borderId="1" xfId="0" applyFont="1" applyBorder="1">
      <alignment vertical="center"/>
    </xf>
    <xf numFmtId="0" fontId="12" fillId="0" borderId="25" xfId="0" applyFont="1" applyBorder="1" applyAlignment="1">
      <alignment vertical="center" wrapText="1"/>
    </xf>
    <xf numFmtId="0" fontId="12" fillId="0" borderId="26" xfId="0" applyFont="1" applyBorder="1" applyAlignment="1">
      <alignment vertical="center" wrapText="1"/>
    </xf>
    <xf numFmtId="0" fontId="12" fillId="0" borderId="23" xfId="0" applyFont="1" applyBorder="1">
      <alignment vertical="center"/>
    </xf>
    <xf numFmtId="0" fontId="12" fillId="0" borderId="24" xfId="0" applyFont="1" applyBorder="1">
      <alignment vertical="center"/>
    </xf>
    <xf numFmtId="0" fontId="12" fillId="0" borderId="12" xfId="0" applyFont="1" applyBorder="1" applyAlignment="1">
      <alignment horizontal="center" vertical="center"/>
    </xf>
    <xf numFmtId="0" fontId="12" fillId="0" borderId="34" xfId="0" applyFont="1" applyBorder="1" applyAlignment="1">
      <alignment horizontal="center" vertical="center"/>
    </xf>
    <xf numFmtId="0" fontId="12" fillId="0" borderId="30" xfId="0" applyFont="1" applyBorder="1" applyAlignment="1">
      <alignment horizontal="center" vertical="center"/>
    </xf>
    <xf numFmtId="0" fontId="12" fillId="0" borderId="1" xfId="0" applyFont="1" applyBorder="1" applyAlignment="1">
      <alignment vertical="center" wrapText="1"/>
    </xf>
    <xf numFmtId="0" fontId="12" fillId="0" borderId="12" xfId="0" applyFont="1" applyBorder="1" applyAlignment="1">
      <alignment vertical="top" wrapText="1"/>
    </xf>
    <xf numFmtId="0" fontId="12" fillId="0" borderId="2" xfId="0" applyFont="1" applyBorder="1" applyAlignment="1">
      <alignment vertical="top" wrapText="1"/>
    </xf>
    <xf numFmtId="0" fontId="12" fillId="0" borderId="11" xfId="0" applyFont="1" applyBorder="1" applyAlignment="1">
      <alignment vertical="top" wrapText="1"/>
    </xf>
    <xf numFmtId="0" fontId="12" fillId="0" borderId="9" xfId="0" applyFont="1" applyBorder="1" applyAlignment="1">
      <alignment vertical="top" wrapText="1"/>
    </xf>
    <xf numFmtId="0" fontId="12" fillId="0" borderId="3" xfId="0" applyFont="1" applyBorder="1" applyAlignment="1">
      <alignment vertical="top" wrapText="1"/>
    </xf>
    <xf numFmtId="0" fontId="12" fillId="0" borderId="10" xfId="0" applyFont="1" applyBorder="1" applyAlignment="1">
      <alignment vertical="top" wrapText="1"/>
    </xf>
    <xf numFmtId="0" fontId="12" fillId="0" borderId="12" xfId="0" applyFont="1" applyBorder="1" applyAlignment="1">
      <alignment vertical="center" wrapText="1"/>
    </xf>
    <xf numFmtId="0" fontId="12" fillId="0" borderId="2" xfId="0" applyFont="1" applyBorder="1" applyAlignment="1">
      <alignment vertical="center" wrapText="1"/>
    </xf>
    <xf numFmtId="0" fontId="12" fillId="0" borderId="11" xfId="0" applyFont="1" applyBorder="1" applyAlignment="1">
      <alignment vertical="center" wrapText="1"/>
    </xf>
    <xf numFmtId="0" fontId="12" fillId="0" borderId="9" xfId="0" applyFont="1" applyBorder="1" applyAlignment="1">
      <alignment vertical="center" wrapText="1"/>
    </xf>
    <xf numFmtId="0" fontId="12" fillId="0" borderId="3" xfId="0" applyFont="1" applyBorder="1" applyAlignment="1">
      <alignment vertical="center" wrapText="1"/>
    </xf>
    <xf numFmtId="0" fontId="12" fillId="0" borderId="10" xfId="0" applyFont="1" applyBorder="1" applyAlignment="1">
      <alignment vertical="center" wrapText="1"/>
    </xf>
    <xf numFmtId="0" fontId="12" fillId="0" borderId="7" xfId="0" applyFont="1" applyBorder="1" applyAlignment="1">
      <alignment vertical="center" wrapText="1"/>
    </xf>
    <xf numFmtId="0" fontId="12" fillId="0" borderId="8" xfId="0" applyFont="1" applyBorder="1" applyAlignment="1">
      <alignment vertical="center" wrapText="1"/>
    </xf>
    <xf numFmtId="0" fontId="12" fillId="0" borderId="1" xfId="0" applyFont="1" applyBorder="1" applyAlignment="1">
      <alignment horizontal="center" vertical="center"/>
    </xf>
    <xf numFmtId="0" fontId="12" fillId="0" borderId="32" xfId="0" applyFont="1" applyBorder="1">
      <alignment vertical="center"/>
    </xf>
    <xf numFmtId="0" fontId="43" fillId="0" borderId="0" xfId="0" applyFont="1" applyAlignment="1">
      <alignment horizontal="center" vertical="center"/>
    </xf>
    <xf numFmtId="0" fontId="44" fillId="0" borderId="1" xfId="0" applyFont="1" applyBorder="1">
      <alignment vertical="center"/>
    </xf>
    <xf numFmtId="0" fontId="44" fillId="0" borderId="4" xfId="0" applyFont="1" applyBorder="1">
      <alignment vertical="center"/>
    </xf>
    <xf numFmtId="0" fontId="44" fillId="0" borderId="12" xfId="0" applyFont="1" applyBorder="1">
      <alignment vertical="center"/>
    </xf>
    <xf numFmtId="0" fontId="44" fillId="0" borderId="7" xfId="0" applyFont="1" applyBorder="1">
      <alignment vertical="center"/>
    </xf>
    <xf numFmtId="0" fontId="12" fillId="0" borderId="7" xfId="0" applyFont="1" applyBorder="1" applyAlignment="1">
      <alignment vertical="top" wrapText="1"/>
    </xf>
    <xf numFmtId="0" fontId="12" fillId="0" borderId="0" xfId="0" applyFont="1" applyAlignment="1">
      <alignment vertical="top" wrapText="1"/>
    </xf>
    <xf numFmtId="0" fontId="12" fillId="0" borderId="8" xfId="0" applyFont="1" applyBorder="1" applyAlignment="1">
      <alignment vertical="top" wrapText="1"/>
    </xf>
    <xf numFmtId="0" fontId="12" fillId="0" borderId="2" xfId="0" applyFont="1" applyBorder="1">
      <alignment vertical="center"/>
    </xf>
    <xf numFmtId="0" fontId="12" fillId="0" borderId="11" xfId="0" applyFont="1" applyBorder="1">
      <alignment vertical="center"/>
    </xf>
    <xf numFmtId="0" fontId="12" fillId="0" borderId="8" xfId="0" applyFont="1" applyBorder="1">
      <alignment vertical="center"/>
    </xf>
    <xf numFmtId="0" fontId="12" fillId="0" borderId="9" xfId="0" applyFont="1" applyBorder="1">
      <alignment vertical="center"/>
    </xf>
    <xf numFmtId="0" fontId="12" fillId="0" borderId="10" xfId="0" applyFont="1" applyBorder="1">
      <alignment vertical="center"/>
    </xf>
    <xf numFmtId="0" fontId="21" fillId="0" borderId="12" xfId="0" applyFont="1" applyBorder="1" applyAlignment="1">
      <alignment vertical="center" wrapText="1"/>
    </xf>
    <xf numFmtId="0" fontId="21" fillId="0" borderId="2" xfId="0" applyFont="1" applyBorder="1">
      <alignment vertical="center"/>
    </xf>
    <xf numFmtId="0" fontId="21" fillId="0" borderId="11" xfId="0" applyFont="1" applyBorder="1">
      <alignment vertical="center"/>
    </xf>
    <xf numFmtId="0" fontId="21" fillId="0" borderId="7" xfId="0" applyFont="1" applyBorder="1">
      <alignment vertical="center"/>
    </xf>
    <xf numFmtId="0" fontId="21" fillId="0" borderId="8" xfId="0" applyFont="1" applyBorder="1">
      <alignment vertical="center"/>
    </xf>
    <xf numFmtId="0" fontId="21" fillId="0" borderId="9" xfId="0" applyFont="1" applyBorder="1">
      <alignment vertical="center"/>
    </xf>
    <xf numFmtId="0" fontId="21" fillId="0" borderId="3" xfId="0" applyFont="1" applyBorder="1">
      <alignment vertical="center"/>
    </xf>
    <xf numFmtId="0" fontId="21" fillId="0" borderId="10" xfId="0" applyFont="1" applyBorder="1">
      <alignment vertical="center"/>
    </xf>
    <xf numFmtId="0" fontId="12" fillId="0" borderId="26" xfId="0" applyFont="1" applyBorder="1">
      <alignment vertical="center"/>
    </xf>
    <xf numFmtId="0" fontId="12" fillId="0" borderId="27" xfId="0" applyFont="1" applyBorder="1">
      <alignment vertical="center"/>
    </xf>
    <xf numFmtId="0" fontId="12" fillId="0" borderId="26" xfId="0" applyFont="1" applyBorder="1" applyAlignment="1">
      <alignment horizontal="right" vertical="center"/>
    </xf>
    <xf numFmtId="0" fontId="12" fillId="0" borderId="34" xfId="0" applyFont="1" applyBorder="1" applyAlignment="1">
      <alignment vertical="center" wrapText="1"/>
    </xf>
    <xf numFmtId="0" fontId="12" fillId="0" borderId="34" xfId="0" applyFont="1" applyBorder="1">
      <alignment vertical="center"/>
    </xf>
    <xf numFmtId="0" fontId="12" fillId="0" borderId="12" xfId="0" applyFont="1" applyBorder="1">
      <alignment vertical="center"/>
    </xf>
    <xf numFmtId="38" fontId="12" fillId="0" borderId="4" xfId="1" applyFont="1" applyBorder="1" applyAlignment="1">
      <alignment vertical="center"/>
    </xf>
    <xf numFmtId="38" fontId="12" fillId="0" borderId="5" xfId="1" applyFont="1" applyBorder="1" applyAlignment="1">
      <alignment vertical="center"/>
    </xf>
    <xf numFmtId="38" fontId="12" fillId="0" borderId="6" xfId="1" applyFont="1" applyBorder="1" applyAlignment="1">
      <alignment vertical="center"/>
    </xf>
    <xf numFmtId="0" fontId="12" fillId="0" borderId="30" xfId="0" applyFont="1" applyBorder="1">
      <alignment vertical="center"/>
    </xf>
    <xf numFmtId="0" fontId="12" fillId="0" borderId="37" xfId="0" applyFont="1" applyBorder="1">
      <alignment vertical="center"/>
    </xf>
    <xf numFmtId="0" fontId="11" fillId="4" borderId="0" xfId="0" applyFont="1" applyFill="1" applyAlignment="1">
      <alignment horizontal="center" vertical="center" wrapText="1"/>
    </xf>
    <xf numFmtId="0" fontId="44" fillId="0" borderId="15" xfId="0" applyFont="1" applyBorder="1" applyAlignment="1">
      <alignment horizontal="left" vertical="center"/>
    </xf>
    <xf numFmtId="0" fontId="12" fillId="0" borderId="28" xfId="0" applyFont="1" applyBorder="1" applyAlignment="1">
      <alignment horizontal="center" vertical="center" wrapText="1"/>
    </xf>
    <xf numFmtId="0" fontId="39" fillId="0" borderId="7" xfId="0" applyFont="1" applyBorder="1" applyAlignment="1">
      <alignment vertical="center" wrapText="1"/>
    </xf>
    <xf numFmtId="0" fontId="39" fillId="0" borderId="0" xfId="0" applyFont="1" applyAlignment="1">
      <alignment vertical="center" wrapText="1"/>
    </xf>
    <xf numFmtId="0" fontId="39" fillId="0" borderId="8" xfId="0" applyFont="1" applyBorder="1" applyAlignment="1">
      <alignment vertical="center" wrapText="1"/>
    </xf>
    <xf numFmtId="0" fontId="39" fillId="0" borderId="9" xfId="0" applyFont="1" applyBorder="1" applyAlignment="1">
      <alignment vertical="center" wrapText="1"/>
    </xf>
    <xf numFmtId="0" fontId="39" fillId="0" borderId="3" xfId="0" applyFont="1" applyBorder="1" applyAlignment="1">
      <alignment vertical="center" wrapText="1"/>
    </xf>
    <xf numFmtId="0" fontId="39" fillId="0" borderId="10" xfId="0" applyFont="1" applyBorder="1" applyAlignment="1">
      <alignment vertical="center" wrapText="1"/>
    </xf>
    <xf numFmtId="0" fontId="13" fillId="0" borderId="0" xfId="0" applyFont="1" applyAlignment="1">
      <alignment horizontal="center" vertical="center" wrapText="1"/>
    </xf>
    <xf numFmtId="0" fontId="13" fillId="0" borderId="0" xfId="0" applyFont="1" applyAlignment="1">
      <alignment horizontal="center" vertical="center"/>
    </xf>
    <xf numFmtId="0" fontId="0" fillId="0" borderId="14" xfId="0" applyBorder="1" applyAlignment="1">
      <alignment horizontal="right" vertical="center" wrapText="1"/>
    </xf>
    <xf numFmtId="0" fontId="0" fillId="0" borderId="28" xfId="0" applyBorder="1" applyAlignment="1">
      <alignment horizontal="right" vertical="center" wrapText="1"/>
    </xf>
    <xf numFmtId="0" fontId="0" fillId="0" borderId="36" xfId="0" applyBorder="1" applyAlignment="1">
      <alignment horizontal="right" vertical="center" wrapText="1"/>
    </xf>
    <xf numFmtId="0" fontId="38" fillId="0" borderId="13" xfId="0" applyFont="1" applyBorder="1" applyAlignment="1">
      <alignment horizontal="center" vertical="center"/>
    </xf>
    <xf numFmtId="0" fontId="0" fillId="0" borderId="0" xfId="0" applyAlignment="1">
      <alignment horizontal="center" vertical="center" wrapText="1"/>
    </xf>
    <xf numFmtId="0" fontId="0" fillId="0" borderId="36" xfId="0" applyBorder="1" applyAlignment="1">
      <alignment horizontal="center" vertical="center" wrapText="1"/>
    </xf>
    <xf numFmtId="0" fontId="10" fillId="0" borderId="37" xfId="0" applyFont="1" applyBorder="1" applyAlignment="1">
      <alignment horizontal="right" vertical="center" wrapText="1"/>
    </xf>
    <xf numFmtId="0" fontId="10" fillId="0" borderId="0" xfId="0" applyFont="1" applyAlignment="1">
      <alignment horizontal="right" vertical="center" wrapText="1"/>
    </xf>
    <xf numFmtId="0" fontId="10" fillId="0" borderId="36" xfId="0" applyFont="1" applyBorder="1" applyAlignment="1">
      <alignment horizontal="right" vertical="center" wrapText="1"/>
    </xf>
    <xf numFmtId="0" fontId="12" fillId="0" borderId="0" xfId="0" applyFont="1">
      <alignment vertical="center"/>
    </xf>
    <xf numFmtId="0" fontId="12" fillId="0" borderId="0" xfId="0" applyFont="1" applyAlignment="1">
      <alignment vertical="center" wrapText="1"/>
    </xf>
    <xf numFmtId="0" fontId="12" fillId="0" borderId="0" xfId="0" applyFont="1" applyAlignment="1">
      <alignment horizontal="center" vertical="center"/>
    </xf>
    <xf numFmtId="0" fontId="46" fillId="0" borderId="0" xfId="0" applyFont="1">
      <alignment vertical="center"/>
    </xf>
    <xf numFmtId="0" fontId="12" fillId="0" borderId="13" xfId="0" applyFont="1" applyBorder="1" applyAlignment="1">
      <alignment horizontal="center" vertical="center"/>
    </xf>
    <xf numFmtId="0" fontId="12" fillId="0" borderId="13" xfId="0" applyFont="1" applyBorder="1" applyAlignment="1">
      <alignment horizontal="center" vertical="center" wrapText="1"/>
    </xf>
    <xf numFmtId="0" fontId="12" fillId="0" borderId="13" xfId="0" applyFont="1" applyBorder="1" applyAlignment="1">
      <alignment vertical="center" wrapText="1"/>
    </xf>
    <xf numFmtId="0" fontId="14" fillId="0" borderId="31" xfId="0" applyFont="1" applyBorder="1" applyAlignment="1">
      <alignment horizontal="center" vertical="center" wrapText="1"/>
    </xf>
    <xf numFmtId="0" fontId="12" fillId="0" borderId="31" xfId="0" applyFont="1" applyBorder="1" applyAlignment="1">
      <alignment vertical="center" wrapText="1"/>
    </xf>
    <xf numFmtId="0" fontId="12" fillId="0" borderId="31" xfId="0" applyFont="1" applyBorder="1">
      <alignment vertical="center"/>
    </xf>
    <xf numFmtId="0" fontId="14" fillId="0" borderId="13" xfId="0" applyFont="1" applyBorder="1" applyAlignment="1">
      <alignment horizontal="center" vertical="center" wrapText="1"/>
    </xf>
    <xf numFmtId="0" fontId="14" fillId="0" borderId="15" xfId="0" applyFont="1" applyBorder="1" applyAlignment="1">
      <alignment horizontal="center" vertical="center" wrapText="1"/>
    </xf>
    <xf numFmtId="0" fontId="12" fillId="0" borderId="15" xfId="0" applyFont="1" applyBorder="1" applyAlignment="1">
      <alignment vertical="center" wrapText="1"/>
    </xf>
    <xf numFmtId="0" fontId="12" fillId="0" borderId="17" xfId="0" applyFont="1" applyBorder="1">
      <alignment vertical="center"/>
    </xf>
    <xf numFmtId="0" fontId="12" fillId="0" borderId="13" xfId="0" applyFont="1" applyBorder="1" applyAlignment="1">
      <alignment horizontal="left" vertical="center" wrapText="1"/>
    </xf>
    <xf numFmtId="0" fontId="12" fillId="0" borderId="13" xfId="0" applyFont="1" applyBorder="1" applyAlignment="1">
      <alignment horizontal="left" vertical="center"/>
    </xf>
    <xf numFmtId="0" fontId="12" fillId="0" borderId="13" xfId="0" applyFont="1" applyBorder="1">
      <alignment vertical="center"/>
    </xf>
    <xf numFmtId="0" fontId="17" fillId="0" borderId="31" xfId="0" applyFont="1" applyBorder="1" applyAlignment="1">
      <alignment horizontal="center" vertical="center" wrapText="1"/>
    </xf>
    <xf numFmtId="0" fontId="14" fillId="0" borderId="33" xfId="0" applyFont="1" applyBorder="1" applyAlignment="1">
      <alignment horizontal="center" vertical="center" wrapText="1"/>
    </xf>
    <xf numFmtId="0" fontId="14" fillId="0" borderId="32" xfId="0" applyFont="1" applyBorder="1" applyAlignment="1">
      <alignment horizontal="center" vertical="center" wrapText="1"/>
    </xf>
    <xf numFmtId="0" fontId="14" fillId="0" borderId="31" xfId="0" applyFont="1" applyBorder="1" applyAlignment="1">
      <alignment vertical="center" wrapText="1"/>
    </xf>
    <xf numFmtId="0" fontId="14" fillId="0" borderId="33" xfId="0" applyFont="1" applyBorder="1" applyAlignment="1">
      <alignment vertical="center" wrapText="1"/>
    </xf>
    <xf numFmtId="0" fontId="16" fillId="3" borderId="31" xfId="0" applyFont="1" applyFill="1" applyBorder="1" applyAlignment="1">
      <alignment horizontal="center" vertical="center" wrapText="1"/>
    </xf>
    <xf numFmtId="0" fontId="16" fillId="0" borderId="0" xfId="0" applyFont="1">
      <alignment vertical="center"/>
    </xf>
    <xf numFmtId="0" fontId="12" fillId="0" borderId="16" xfId="0" applyFont="1" applyBorder="1" applyAlignment="1">
      <alignment horizontal="center" vertical="center"/>
    </xf>
    <xf numFmtId="0" fontId="12" fillId="0" borderId="0" xfId="0" applyFont="1" applyAlignment="1">
      <alignment horizontal="left" vertical="center"/>
    </xf>
    <xf numFmtId="0" fontId="21" fillId="0" borderId="13" xfId="0" applyFont="1" applyBorder="1" applyAlignment="1">
      <alignment horizontal="center" vertical="center"/>
    </xf>
    <xf numFmtId="0" fontId="21" fillId="0" borderId="13" xfId="0" applyFont="1" applyBorder="1" applyAlignment="1">
      <alignment vertical="center" wrapText="1"/>
    </xf>
    <xf numFmtId="0" fontId="21" fillId="0" borderId="13" xfId="0" applyFont="1" applyBorder="1">
      <alignment vertical="center"/>
    </xf>
    <xf numFmtId="0" fontId="12" fillId="0" borderId="1" xfId="0" applyFont="1" applyBorder="1" applyAlignment="1">
      <alignment horizontal="center" vertical="center"/>
    </xf>
    <xf numFmtId="0" fontId="12" fillId="0" borderId="20" xfId="0" applyFont="1" applyBorder="1" applyAlignment="1">
      <alignment horizontal="left" vertical="center"/>
    </xf>
    <xf numFmtId="0" fontId="12" fillId="0" borderId="15" xfId="0" applyFont="1" applyBorder="1" applyAlignment="1">
      <alignment horizontal="center" vertical="center"/>
    </xf>
    <xf numFmtId="38" fontId="12" fillId="0" borderId="0" xfId="1" applyFont="1" applyBorder="1" applyAlignment="1">
      <alignment horizontal="left" vertical="center"/>
    </xf>
    <xf numFmtId="0" fontId="12" fillId="0" borderId="7" xfId="0" applyFont="1" applyBorder="1">
      <alignment vertical="center"/>
    </xf>
    <xf numFmtId="0" fontId="12" fillId="0" borderId="12" xfId="0" applyFont="1" applyBorder="1" applyAlignment="1">
      <alignment horizontal="left" vertical="center"/>
    </xf>
    <xf numFmtId="0" fontId="12" fillId="0" borderId="2" xfId="0" applyFont="1" applyBorder="1" applyAlignment="1">
      <alignment horizontal="left" vertical="center"/>
    </xf>
    <xf numFmtId="0" fontId="12" fillId="0" borderId="11" xfId="0" applyFont="1" applyBorder="1" applyAlignment="1">
      <alignment horizontal="left" vertical="center"/>
    </xf>
    <xf numFmtId="0" fontId="12" fillId="0" borderId="1" xfId="0" applyFont="1" applyBorder="1" applyAlignment="1">
      <alignment vertical="center" wrapText="1"/>
    </xf>
    <xf numFmtId="0" fontId="12" fillId="0" borderId="4" xfId="0" applyFont="1" applyBorder="1" applyAlignment="1">
      <alignment horizontal="left" vertical="center"/>
    </xf>
    <xf numFmtId="0" fontId="12" fillId="0" borderId="5" xfId="0" applyFont="1" applyBorder="1" applyAlignment="1">
      <alignment horizontal="left" vertical="center"/>
    </xf>
    <xf numFmtId="0" fontId="12" fillId="0" borderId="6" xfId="0" applyFont="1" applyBorder="1" applyAlignment="1">
      <alignment horizontal="left" vertical="center"/>
    </xf>
    <xf numFmtId="0" fontId="12" fillId="0" borderId="0" xfId="0" applyFont="1" applyAlignment="1">
      <alignment horizontal="left" vertical="center" wrapText="1"/>
    </xf>
    <xf numFmtId="0" fontId="12" fillId="0" borderId="12" xfId="0" applyFont="1" applyBorder="1" applyAlignment="1">
      <alignment vertical="center" wrapText="1"/>
    </xf>
    <xf numFmtId="0" fontId="12" fillId="0" borderId="2" xfId="0" applyFont="1" applyBorder="1" applyAlignment="1">
      <alignment vertical="center" wrapText="1"/>
    </xf>
    <xf numFmtId="0" fontId="12" fillId="0" borderId="11" xfId="0" applyFont="1" applyBorder="1" applyAlignment="1">
      <alignment vertical="center" wrapText="1"/>
    </xf>
    <xf numFmtId="0" fontId="12" fillId="0" borderId="9" xfId="0" applyFont="1" applyBorder="1" applyAlignment="1">
      <alignment vertical="center" wrapText="1"/>
    </xf>
    <xf numFmtId="0" fontId="12" fillId="0" borderId="3" xfId="0" applyFont="1" applyBorder="1" applyAlignment="1">
      <alignment vertical="center" wrapText="1"/>
    </xf>
    <xf numFmtId="0" fontId="12" fillId="0" borderId="10" xfId="0" applyFont="1" applyBorder="1" applyAlignment="1">
      <alignment vertical="center" wrapText="1"/>
    </xf>
    <xf numFmtId="0" fontId="11" fillId="3" borderId="13" xfId="0" applyFont="1" applyFill="1" applyBorder="1" applyAlignment="1">
      <alignment horizontal="center" vertical="center" wrapText="1"/>
    </xf>
    <xf numFmtId="0" fontId="12" fillId="0" borderId="14" xfId="0" applyFont="1" applyBorder="1" applyAlignment="1">
      <alignment horizontal="left" vertical="center" wrapText="1"/>
    </xf>
    <xf numFmtId="0" fontId="12" fillId="0" borderId="28" xfId="0" applyFont="1" applyBorder="1" applyAlignment="1">
      <alignment horizontal="left" vertical="center"/>
    </xf>
    <xf numFmtId="0" fontId="12" fillId="0" borderId="29" xfId="0" applyFont="1" applyBorder="1" applyAlignment="1">
      <alignment horizontal="left" vertical="center"/>
    </xf>
    <xf numFmtId="0" fontId="12" fillId="0" borderId="15" xfId="0" applyFont="1" applyBorder="1" applyAlignment="1">
      <alignment horizontal="left" vertical="center"/>
    </xf>
    <xf numFmtId="0" fontId="12" fillId="0" borderId="16" xfId="0" applyFont="1" applyBorder="1" applyAlignment="1">
      <alignment vertical="center" wrapText="1"/>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12" xfId="0" applyFont="1" applyBorder="1" applyAlignment="1">
      <alignment horizontal="center" vertical="center"/>
    </xf>
    <xf numFmtId="0" fontId="12" fillId="0" borderId="11" xfId="0" applyFont="1" applyBorder="1" applyAlignment="1">
      <alignment horizontal="center" vertical="center"/>
    </xf>
    <xf numFmtId="0" fontId="12" fillId="0" borderId="15" xfId="0" applyFont="1" applyBorder="1">
      <alignment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28" xfId="0" applyFont="1" applyBorder="1" applyAlignment="1">
      <alignment horizontal="left" vertical="center" wrapText="1"/>
    </xf>
    <xf numFmtId="0" fontId="12" fillId="0" borderId="29" xfId="0" applyFont="1" applyBorder="1" applyAlignment="1">
      <alignment horizontal="left" vertical="center" wrapText="1"/>
    </xf>
    <xf numFmtId="0" fontId="11" fillId="0" borderId="14" xfId="0" applyFont="1" applyBorder="1" applyAlignment="1">
      <alignment horizontal="left" vertical="center" wrapText="1"/>
    </xf>
    <xf numFmtId="0" fontId="11" fillId="0" borderId="28" xfId="0" applyFont="1" applyBorder="1" applyAlignment="1">
      <alignment horizontal="left" vertical="center" wrapText="1"/>
    </xf>
    <xf numFmtId="0" fontId="11" fillId="0" borderId="29" xfId="0" applyFont="1" applyBorder="1" applyAlignment="1">
      <alignment horizontal="left" vertical="center" wrapText="1"/>
    </xf>
    <xf numFmtId="0" fontId="14" fillId="0" borderId="0" xfId="0" applyFont="1">
      <alignment vertical="center"/>
    </xf>
    <xf numFmtId="0" fontId="12" fillId="0" borderId="6" xfId="0" applyFont="1" applyBorder="1" applyAlignment="1">
      <alignment horizontal="center" vertical="center"/>
    </xf>
    <xf numFmtId="0" fontId="12" fillId="0" borderId="12" xfId="0" applyFont="1" applyBorder="1" applyAlignment="1">
      <alignment horizontal="left" vertical="top" wrapText="1"/>
    </xf>
    <xf numFmtId="0" fontId="12" fillId="0" borderId="2" xfId="0" applyFont="1" applyBorder="1" applyAlignment="1">
      <alignment horizontal="left" vertical="top" wrapText="1"/>
    </xf>
    <xf numFmtId="0" fontId="12" fillId="0" borderId="11" xfId="0" applyFont="1" applyBorder="1" applyAlignment="1">
      <alignment horizontal="left" vertical="top" wrapText="1"/>
    </xf>
    <xf numFmtId="0" fontId="12" fillId="0" borderId="7" xfId="0" applyFont="1" applyBorder="1" applyAlignment="1">
      <alignment horizontal="left" vertical="top" wrapText="1"/>
    </xf>
    <xf numFmtId="0" fontId="12" fillId="0" borderId="0" xfId="0" applyFont="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2" fillId="0" borderId="3" xfId="0" applyFont="1" applyBorder="1" applyAlignment="1">
      <alignment horizontal="left" vertical="top" wrapText="1"/>
    </xf>
    <xf numFmtId="0" fontId="12" fillId="0" borderId="10" xfId="0" applyFont="1" applyBorder="1" applyAlignment="1">
      <alignment horizontal="left" vertical="top" wrapText="1"/>
    </xf>
    <xf numFmtId="0" fontId="11" fillId="0" borderId="13" xfId="0" applyFont="1" applyBorder="1" applyAlignment="1">
      <alignment horizontal="center" vertical="center" wrapText="1"/>
    </xf>
    <xf numFmtId="31" fontId="12" fillId="0" borderId="4" xfId="0" applyNumberFormat="1" applyFont="1" applyBorder="1" applyAlignment="1">
      <alignment horizontal="center" vertical="center"/>
    </xf>
    <xf numFmtId="0" fontId="45" fillId="0" borderId="0" xfId="0" applyFont="1" applyAlignment="1">
      <alignment horizontal="center" vertical="center"/>
    </xf>
    <xf numFmtId="0" fontId="12" fillId="0" borderId="4" xfId="0" applyFont="1" applyBorder="1" applyAlignment="1">
      <alignment vertical="center" wrapText="1"/>
    </xf>
    <xf numFmtId="0" fontId="12" fillId="0" borderId="5" xfId="0" applyFont="1" applyBorder="1" applyAlignment="1">
      <alignment vertical="center" wrapText="1"/>
    </xf>
    <xf numFmtId="0" fontId="12" fillId="0" borderId="6" xfId="0" applyFont="1" applyBorder="1" applyAlignment="1">
      <alignment vertical="center" wrapText="1"/>
    </xf>
    <xf numFmtId="0" fontId="12" fillId="0" borderId="3" xfId="0" applyFont="1" applyBorder="1">
      <alignment vertical="center"/>
    </xf>
    <xf numFmtId="0" fontId="12" fillId="0" borderId="5" xfId="0" applyFont="1" applyBorder="1">
      <alignment vertical="center"/>
    </xf>
    <xf numFmtId="0" fontId="12" fillId="0" borderId="6" xfId="0" applyFont="1" applyBorder="1">
      <alignment vertical="center"/>
    </xf>
    <xf numFmtId="0" fontId="46" fillId="0" borderId="0" xfId="0" applyFont="1" applyAlignment="1">
      <alignment horizontal="left" vertical="center"/>
    </xf>
    <xf numFmtId="0" fontId="14" fillId="0" borderId="15" xfId="0" applyFont="1" applyBorder="1" applyAlignment="1">
      <alignment vertical="center" wrapText="1"/>
    </xf>
    <xf numFmtId="0" fontId="21" fillId="0" borderId="0" xfId="0" applyFont="1" applyAlignment="1">
      <alignment horizontal="left" vertical="center"/>
    </xf>
    <xf numFmtId="0" fontId="14" fillId="0" borderId="15" xfId="0" applyFont="1" applyBorder="1" applyAlignment="1">
      <alignment horizontal="left" vertical="center" wrapText="1"/>
    </xf>
    <xf numFmtId="0" fontId="14" fillId="0" borderId="15" xfId="0" applyFont="1" applyBorder="1" applyAlignment="1">
      <alignment horizontal="left" vertical="center"/>
    </xf>
    <xf numFmtId="0" fontId="12" fillId="0" borderId="1" xfId="0" applyFont="1" applyBorder="1">
      <alignment vertical="center"/>
    </xf>
    <xf numFmtId="0" fontId="12" fillId="0" borderId="14" xfId="0" applyFont="1" applyBorder="1" applyAlignment="1">
      <alignment horizontal="center" vertical="center"/>
    </xf>
    <xf numFmtId="0" fontId="14" fillId="0" borderId="15" xfId="0" applyFont="1" applyBorder="1">
      <alignment vertical="center"/>
    </xf>
    <xf numFmtId="0" fontId="14" fillId="0" borderId="18" xfId="0" applyFont="1" applyBorder="1" applyAlignment="1">
      <alignment vertical="center" wrapText="1"/>
    </xf>
    <xf numFmtId="0" fontId="12" fillId="0" borderId="14" xfId="0" applyFont="1" applyBorder="1" applyAlignment="1">
      <alignment vertical="center" wrapText="1"/>
    </xf>
    <xf numFmtId="0" fontId="12" fillId="0" borderId="28" xfId="0" applyFont="1" applyBorder="1">
      <alignment vertical="center"/>
    </xf>
    <xf numFmtId="0" fontId="12" fillId="0" borderId="29" xfId="0" applyFont="1" applyBorder="1">
      <alignment vertical="center"/>
    </xf>
    <xf numFmtId="0" fontId="12" fillId="0" borderId="22" xfId="0" applyFont="1" applyBorder="1">
      <alignment vertical="center"/>
    </xf>
    <xf numFmtId="0" fontId="12" fillId="0" borderId="23" xfId="0" applyFont="1" applyBorder="1">
      <alignment vertical="center"/>
    </xf>
    <xf numFmtId="0" fontId="12" fillId="0" borderId="19" xfId="0" applyFont="1" applyBorder="1" applyAlignment="1">
      <alignment horizontal="left" vertical="center"/>
    </xf>
    <xf numFmtId="0" fontId="12" fillId="0" borderId="21" xfId="0" applyFont="1" applyBorder="1" applyAlignment="1">
      <alignment horizontal="left" vertical="center"/>
    </xf>
    <xf numFmtId="0" fontId="12" fillId="0" borderId="19" xfId="0" applyFont="1" applyBorder="1" applyAlignment="1">
      <alignment vertical="center" wrapText="1"/>
    </xf>
    <xf numFmtId="0" fontId="12" fillId="0" borderId="20" xfId="0" applyFont="1" applyBorder="1">
      <alignment vertical="center"/>
    </xf>
    <xf numFmtId="0" fontId="12" fillId="0" borderId="21" xfId="0" applyFont="1" applyBorder="1">
      <alignment vertical="center"/>
    </xf>
    <xf numFmtId="0" fontId="12" fillId="0" borderId="23" xfId="0" applyFont="1" applyBorder="1" applyAlignment="1">
      <alignment horizontal="center" vertical="center"/>
    </xf>
    <xf numFmtId="0" fontId="12" fillId="0" borderId="19" xfId="0" applyFont="1" applyBorder="1" applyAlignment="1">
      <alignment horizontal="left" vertical="center" wrapText="1"/>
    </xf>
    <xf numFmtId="0" fontId="12" fillId="0" borderId="14" xfId="0" applyFont="1" applyBorder="1">
      <alignment vertical="center"/>
    </xf>
    <xf numFmtId="0" fontId="12" fillId="0" borderId="4" xfId="0" applyFont="1" applyBorder="1">
      <alignment vertical="center"/>
    </xf>
    <xf numFmtId="0" fontId="12" fillId="4" borderId="13" xfId="0" applyFont="1" applyFill="1" applyBorder="1" applyAlignment="1">
      <alignment horizontal="center" vertical="center"/>
    </xf>
    <xf numFmtId="0" fontId="12" fillId="0" borderId="12" xfId="0" applyFont="1" applyBorder="1" applyAlignment="1">
      <alignment vertical="top" wrapText="1"/>
    </xf>
    <xf numFmtId="0" fontId="12" fillId="0" borderId="2" xfId="0" applyFont="1" applyBorder="1" applyAlignment="1">
      <alignment vertical="top" wrapText="1"/>
    </xf>
    <xf numFmtId="0" fontId="12" fillId="0" borderId="11" xfId="0" applyFont="1" applyBorder="1" applyAlignment="1">
      <alignment vertical="top" wrapText="1"/>
    </xf>
    <xf numFmtId="0" fontId="12" fillId="0" borderId="9" xfId="0" applyFont="1" applyBorder="1" applyAlignment="1">
      <alignment vertical="top" wrapText="1"/>
    </xf>
    <xf numFmtId="0" fontId="12" fillId="0" borderId="3" xfId="0" applyFont="1" applyBorder="1" applyAlignment="1">
      <alignment vertical="top" wrapText="1"/>
    </xf>
    <xf numFmtId="0" fontId="12" fillId="0" borderId="10" xfId="0" applyFont="1" applyBorder="1" applyAlignment="1">
      <alignment vertical="top" wrapText="1"/>
    </xf>
    <xf numFmtId="0" fontId="11" fillId="4" borderId="13" xfId="0" applyFont="1" applyFill="1" applyBorder="1" applyAlignment="1">
      <alignment horizontal="center" vertical="center" wrapText="1"/>
    </xf>
    <xf numFmtId="0" fontId="11" fillId="4" borderId="15" xfId="0" applyFont="1" applyFill="1" applyBorder="1" applyAlignment="1">
      <alignment horizontal="center" vertical="center" wrapText="1"/>
    </xf>
    <xf numFmtId="0" fontId="11" fillId="4" borderId="16" xfId="0" applyFont="1" applyFill="1" applyBorder="1" applyAlignment="1">
      <alignment horizontal="center" vertical="center" wrapText="1"/>
    </xf>
    <xf numFmtId="0" fontId="12" fillId="0" borderId="28" xfId="0" applyFont="1" applyBorder="1" applyAlignment="1">
      <alignment horizontal="center" vertical="center"/>
    </xf>
    <xf numFmtId="0" fontId="12" fillId="0" borderId="29" xfId="0" applyFont="1" applyBorder="1" applyAlignment="1">
      <alignment horizontal="center" vertical="center"/>
    </xf>
    <xf numFmtId="0" fontId="12" fillId="0" borderId="28" xfId="0" applyFont="1" applyBorder="1" applyAlignment="1">
      <alignment vertical="center" wrapText="1"/>
    </xf>
    <xf numFmtId="0" fontId="12" fillId="0" borderId="29" xfId="0" applyFont="1" applyBorder="1" applyAlignment="1">
      <alignment vertical="center" wrapText="1"/>
    </xf>
    <xf numFmtId="0" fontId="12" fillId="0" borderId="14" xfId="0" applyFont="1" applyBorder="1" applyAlignment="1">
      <alignment horizontal="left" vertical="center"/>
    </xf>
    <xf numFmtId="0" fontId="21" fillId="0" borderId="14" xfId="0" applyFont="1" applyBorder="1" applyAlignment="1">
      <alignment horizontal="left" vertical="center"/>
    </xf>
    <xf numFmtId="0" fontId="21" fillId="0" borderId="28" xfId="0" applyFont="1" applyBorder="1" applyAlignment="1">
      <alignment horizontal="left" vertical="center"/>
    </xf>
    <xf numFmtId="0" fontId="21" fillId="0" borderId="29" xfId="0" applyFont="1" applyBorder="1" applyAlignment="1">
      <alignment horizontal="left" vertical="center"/>
    </xf>
    <xf numFmtId="0" fontId="21" fillId="0" borderId="19" xfId="0" applyFont="1" applyBorder="1" applyAlignment="1">
      <alignment horizontal="left" vertical="center"/>
    </xf>
    <xf numFmtId="0" fontId="8" fillId="0" borderId="13" xfId="0" applyFont="1" applyBorder="1" applyAlignment="1">
      <alignment horizontal="center" vertical="center"/>
    </xf>
    <xf numFmtId="38" fontId="10" fillId="0" borderId="13" xfId="1" applyFont="1" applyBorder="1" applyAlignment="1">
      <alignment horizontal="center" vertical="center"/>
    </xf>
    <xf numFmtId="0" fontId="10" fillId="0" borderId="13" xfId="0" applyFont="1" applyBorder="1" applyAlignment="1">
      <alignment horizontal="center" vertical="center"/>
    </xf>
    <xf numFmtId="0" fontId="19" fillId="0" borderId="13" xfId="0" applyFont="1" applyBorder="1" applyAlignment="1">
      <alignment vertical="center" wrapText="1"/>
    </xf>
    <xf numFmtId="0" fontId="10" fillId="0" borderId="13" xfId="0" applyFont="1" applyBorder="1" applyAlignment="1">
      <alignment vertical="center" wrapText="1"/>
    </xf>
    <xf numFmtId="0" fontId="10" fillId="0" borderId="13" xfId="0" applyFont="1" applyBorder="1">
      <alignment vertical="center"/>
    </xf>
    <xf numFmtId="0" fontId="8" fillId="0" borderId="13" xfId="0" applyFont="1" applyBorder="1" applyAlignment="1">
      <alignment horizontal="center" vertical="center" wrapText="1"/>
    </xf>
    <xf numFmtId="0" fontId="8" fillId="0" borderId="0" xfId="0" applyFont="1" applyAlignment="1">
      <alignment vertical="center" wrapText="1"/>
    </xf>
    <xf numFmtId="0" fontId="8" fillId="0" borderId="0" xfId="0" applyFont="1">
      <alignment vertical="center"/>
    </xf>
    <xf numFmtId="0" fontId="8" fillId="0" borderId="13" xfId="0" applyFont="1" applyBorder="1">
      <alignment vertical="center"/>
    </xf>
    <xf numFmtId="49" fontId="8" fillId="0" borderId="13" xfId="0" applyNumberFormat="1" applyFont="1" applyBorder="1" applyAlignment="1">
      <alignment horizontal="center" vertical="center"/>
    </xf>
    <xf numFmtId="0" fontId="8" fillId="0" borderId="13" xfId="0" applyFont="1" applyBorder="1" applyAlignment="1">
      <alignment vertical="center" wrapText="1"/>
    </xf>
    <xf numFmtId="0" fontId="8" fillId="0" borderId="13" xfId="0" applyFont="1" applyBorder="1" applyAlignment="1">
      <alignment horizontal="center" vertical="center" textRotation="255"/>
    </xf>
    <xf numFmtId="0" fontId="20" fillId="0" borderId="13" xfId="0" applyFont="1" applyBorder="1" applyAlignment="1">
      <alignment horizontal="center" vertical="center" textRotation="255"/>
    </xf>
    <xf numFmtId="0" fontId="24" fillId="0" borderId="13" xfId="0" applyFont="1" applyBorder="1" applyAlignment="1">
      <alignment horizontal="center" vertical="center"/>
    </xf>
    <xf numFmtId="0" fontId="19" fillId="0" borderId="13" xfId="0" applyFont="1" applyBorder="1" applyAlignment="1">
      <alignment horizontal="center" vertical="center"/>
    </xf>
    <xf numFmtId="0" fontId="26" fillId="0" borderId="13" xfId="0" applyFont="1" applyBorder="1" applyAlignment="1">
      <alignment horizontal="center" vertical="center" wrapText="1"/>
    </xf>
    <xf numFmtId="0" fontId="26" fillId="0" borderId="13" xfId="0" applyFont="1" applyBorder="1" applyAlignment="1">
      <alignment horizontal="center" vertical="center"/>
    </xf>
    <xf numFmtId="0" fontId="8" fillId="0" borderId="7" xfId="0" applyFont="1" applyBorder="1" applyAlignment="1">
      <alignment horizontal="center" vertical="center"/>
    </xf>
    <xf numFmtId="0" fontId="8" fillId="0" borderId="0" xfId="0" applyFont="1" applyAlignment="1">
      <alignment horizontal="center" vertical="center"/>
    </xf>
    <xf numFmtId="0" fontId="30" fillId="0" borderId="0" xfId="0" applyFont="1">
      <alignment vertical="center"/>
    </xf>
    <xf numFmtId="0" fontId="10" fillId="0" borderId="13" xfId="0" applyFont="1" applyBorder="1" applyAlignment="1">
      <alignment horizontal="center" vertical="center" wrapText="1"/>
    </xf>
    <xf numFmtId="0" fontId="18" fillId="0" borderId="0" xfId="0" applyFont="1">
      <alignment vertical="center"/>
    </xf>
    <xf numFmtId="0" fontId="8" fillId="0" borderId="20" xfId="0" applyFont="1" applyBorder="1" applyAlignment="1">
      <alignment horizontal="left" vertical="center"/>
    </xf>
    <xf numFmtId="0" fontId="31" fillId="0" borderId="0" xfId="0" applyFont="1">
      <alignment vertical="center"/>
    </xf>
    <xf numFmtId="0" fontId="8" fillId="0" borderId="0" xfId="0" applyFont="1" applyAlignment="1">
      <alignment horizontal="left" vertical="center"/>
    </xf>
    <xf numFmtId="0" fontId="18" fillId="0" borderId="0" xfId="0" applyFont="1" applyAlignment="1">
      <alignment horizontal="center" vertical="center"/>
    </xf>
    <xf numFmtId="0" fontId="18" fillId="0" borderId="0" xfId="0" applyFont="1" applyAlignment="1">
      <alignment horizontal="right" vertical="center"/>
    </xf>
    <xf numFmtId="0" fontId="26" fillId="0" borderId="13" xfId="0" applyFont="1" applyBorder="1" applyAlignment="1">
      <alignment vertical="center" wrapText="1"/>
    </xf>
    <xf numFmtId="0" fontId="26" fillId="0" borderId="13" xfId="0" applyFont="1" applyBorder="1">
      <alignment vertical="center"/>
    </xf>
    <xf numFmtId="0" fontId="33" fillId="0" borderId="13" xfId="0" applyFont="1" applyBorder="1" applyAlignment="1">
      <alignment horizontal="center" vertical="center"/>
    </xf>
    <xf numFmtId="0" fontId="34" fillId="0" borderId="13" xfId="0" applyFont="1" applyBorder="1" applyAlignment="1">
      <alignment horizontal="center" vertical="center" wrapText="1"/>
    </xf>
    <xf numFmtId="0" fontId="35" fillId="0" borderId="13" xfId="0" applyFont="1" applyBorder="1" applyAlignment="1">
      <alignment horizontal="left" vertical="center" wrapText="1"/>
    </xf>
    <xf numFmtId="0" fontId="32" fillId="0" borderId="13" xfId="0" applyFont="1" applyBorder="1" applyAlignment="1">
      <alignment horizontal="center" vertical="center" wrapText="1"/>
    </xf>
    <xf numFmtId="0" fontId="36" fillId="0" borderId="13" xfId="0" applyFont="1" applyBorder="1" applyAlignment="1">
      <alignment horizontal="center" vertical="center" wrapText="1"/>
    </xf>
    <xf numFmtId="0" fontId="20" fillId="0" borderId="13" xfId="0" applyFont="1" applyBorder="1" applyAlignment="1">
      <alignment horizontal="center" vertical="center" wrapText="1"/>
    </xf>
    <xf numFmtId="0" fontId="20" fillId="0" borderId="13" xfId="0" applyFont="1" applyBorder="1" applyAlignment="1">
      <alignment horizontal="center" vertical="center"/>
    </xf>
    <xf numFmtId="0" fontId="33" fillId="0" borderId="13" xfId="0" applyFont="1" applyBorder="1" applyAlignment="1">
      <alignment horizontal="center" vertical="center" wrapText="1"/>
    </xf>
    <xf numFmtId="0" fontId="10" fillId="0" borderId="0" xfId="0" applyFont="1" applyAlignment="1">
      <alignment horizontal="left" vertical="center"/>
    </xf>
    <xf numFmtId="38" fontId="8" fillId="0" borderId="0" xfId="1" applyFont="1" applyAlignment="1">
      <alignment horizontal="left" vertical="center"/>
    </xf>
    <xf numFmtId="0" fontId="8" fillId="0" borderId="4" xfId="0" applyFont="1" applyBorder="1" applyAlignment="1">
      <alignment horizontal="center" vertical="center"/>
    </xf>
    <xf numFmtId="0" fontId="8" fillId="0" borderId="6" xfId="0" applyFont="1" applyBorder="1" applyAlignment="1">
      <alignment horizontal="center" vertical="center"/>
    </xf>
    <xf numFmtId="0" fontId="19" fillId="0" borderId="13" xfId="0" applyFont="1" applyBorder="1" applyAlignment="1">
      <alignment horizontal="center" vertical="center" wrapText="1"/>
    </xf>
    <xf numFmtId="0" fontId="34" fillId="0" borderId="13" xfId="0" applyFont="1" applyBorder="1" applyAlignment="1">
      <alignment horizontal="center" vertical="center"/>
    </xf>
    <xf numFmtId="0" fontId="8" fillId="0" borderId="13" xfId="0" applyFont="1" applyBorder="1" applyAlignment="1">
      <alignment horizontal="left" vertical="center"/>
    </xf>
    <xf numFmtId="0" fontId="10" fillId="0" borderId="0" xfId="0" applyFont="1" applyAlignment="1">
      <alignment horizontal="center" vertical="center"/>
    </xf>
    <xf numFmtId="0" fontId="35" fillId="0" borderId="13" xfId="0" applyFont="1" applyBorder="1" applyAlignment="1">
      <alignment vertical="center" wrapText="1"/>
    </xf>
    <xf numFmtId="0" fontId="24" fillId="0" borderId="13" xfId="0" applyFont="1" applyBorder="1" applyAlignment="1">
      <alignment horizontal="center" vertical="center" wrapText="1"/>
    </xf>
    <xf numFmtId="0" fontId="24" fillId="0" borderId="20" xfId="0" applyFont="1" applyBorder="1" applyAlignment="1">
      <alignment horizontal="left" vertical="center" wrapText="1"/>
    </xf>
    <xf numFmtId="0" fontId="19" fillId="0" borderId="20" xfId="0" applyFont="1" applyBorder="1" applyAlignment="1">
      <alignment horizontal="left" vertical="center"/>
    </xf>
    <xf numFmtId="0" fontId="19" fillId="0" borderId="0" xfId="0" applyFont="1" applyAlignment="1">
      <alignment horizontal="left" vertical="center"/>
    </xf>
    <xf numFmtId="0" fontId="8" fillId="0" borderId="13" xfId="0" applyFont="1" applyBorder="1" applyAlignment="1">
      <alignment horizontal="right" vertical="center"/>
    </xf>
    <xf numFmtId="0" fontId="20" fillId="0" borderId="0" xfId="0" applyFont="1" applyAlignment="1">
      <alignment vertical="center" wrapText="1"/>
    </xf>
    <xf numFmtId="0" fontId="20" fillId="0" borderId="0" xfId="0" applyFont="1">
      <alignment vertical="center"/>
    </xf>
    <xf numFmtId="0" fontId="19" fillId="0" borderId="0" xfId="0" applyFont="1" applyAlignment="1">
      <alignment vertical="center" wrapText="1"/>
    </xf>
    <xf numFmtId="0" fontId="19" fillId="0" borderId="0" xfId="0" applyFont="1">
      <alignment vertical="center"/>
    </xf>
    <xf numFmtId="0" fontId="8" fillId="0" borderId="0" xfId="0" applyFont="1" applyAlignment="1">
      <alignment horizontal="center" vertical="center" wrapText="1"/>
    </xf>
    <xf numFmtId="0" fontId="29" fillId="0" borderId="13" xfId="0" applyFont="1" applyBorder="1" applyAlignment="1">
      <alignment horizontal="center" vertical="center" wrapText="1"/>
    </xf>
    <xf numFmtId="0" fontId="9" fillId="0" borderId="13" xfId="0" applyFont="1" applyBorder="1" applyAlignment="1">
      <alignment vertical="center" wrapText="1"/>
    </xf>
    <xf numFmtId="0" fontId="19" fillId="0" borderId="13" xfId="0" applyFont="1" applyBorder="1" applyAlignment="1">
      <alignment horizontal="center" vertical="center" textRotation="255"/>
    </xf>
    <xf numFmtId="0" fontId="19" fillId="0" borderId="13" xfId="0" applyFont="1" applyBorder="1">
      <alignment vertical="center"/>
    </xf>
    <xf numFmtId="0" fontId="20" fillId="0" borderId="13" xfId="0" applyFont="1" applyBorder="1" applyAlignment="1">
      <alignment vertical="center" wrapText="1"/>
    </xf>
    <xf numFmtId="0" fontId="20" fillId="0" borderId="13" xfId="0" applyFont="1" applyBorder="1">
      <alignment vertical="center"/>
    </xf>
    <xf numFmtId="0" fontId="40" fillId="0" borderId="0" xfId="0" applyFont="1">
      <alignment vertical="center"/>
    </xf>
    <xf numFmtId="0" fontId="18" fillId="0" borderId="13" xfId="0" applyFont="1" applyBorder="1" applyAlignment="1">
      <alignment horizontal="center" vertical="center"/>
    </xf>
    <xf numFmtId="0" fontId="18" fillId="0" borderId="13" xfId="0" applyFont="1" applyBorder="1">
      <alignment vertical="center"/>
    </xf>
    <xf numFmtId="0" fontId="18" fillId="0" borderId="15" xfId="0" applyFont="1" applyBorder="1">
      <alignment vertical="center"/>
    </xf>
    <xf numFmtId="0" fontId="41" fillId="0" borderId="29" xfId="0" applyFont="1" applyBorder="1" applyAlignment="1">
      <alignment vertical="center" wrapText="1"/>
    </xf>
    <xf numFmtId="0" fontId="41" fillId="0" borderId="13" xfId="0" applyFont="1" applyBorder="1" applyAlignment="1">
      <alignment vertical="center" wrapText="1"/>
    </xf>
    <xf numFmtId="0" fontId="41" fillId="0" borderId="15" xfId="0" applyFont="1" applyBorder="1">
      <alignment vertical="center"/>
    </xf>
    <xf numFmtId="0" fontId="41" fillId="0" borderId="13" xfId="0" applyFont="1" applyBorder="1">
      <alignment vertical="center"/>
    </xf>
    <xf numFmtId="0" fontId="41" fillId="0" borderId="29" xfId="0" applyFont="1" applyBorder="1" applyAlignment="1">
      <alignment horizontal="left" vertical="center" wrapText="1"/>
    </xf>
    <xf numFmtId="0" fontId="41" fillId="0" borderId="13" xfId="0" applyFont="1" applyBorder="1" applyAlignment="1">
      <alignment horizontal="left" vertical="center" wrapText="1"/>
    </xf>
    <xf numFmtId="0" fontId="18" fillId="0" borderId="13" xfId="0" applyFont="1" applyBorder="1" applyAlignment="1">
      <alignment horizontal="left" vertical="center"/>
    </xf>
    <xf numFmtId="0" fontId="41" fillId="0" borderId="28" xfId="0" applyFont="1" applyBorder="1" applyAlignment="1">
      <alignment horizontal="left" vertical="center" wrapText="1"/>
    </xf>
    <xf numFmtId="0" fontId="18" fillId="0" borderId="29" xfId="0" applyFont="1" applyBorder="1" applyAlignment="1">
      <alignment horizontal="left" vertical="center"/>
    </xf>
    <xf numFmtId="0" fontId="18" fillId="0" borderId="15" xfId="0" applyFont="1" applyBorder="1" applyAlignment="1">
      <alignment horizontal="left" vertical="center"/>
    </xf>
    <xf numFmtId="0" fontId="18" fillId="0" borderId="14" xfId="0" applyFont="1" applyBorder="1" applyAlignment="1">
      <alignment horizontal="center" vertical="center"/>
    </xf>
    <xf numFmtId="0" fontId="18" fillId="0" borderId="29" xfId="0" applyFont="1" applyBorder="1" applyAlignment="1">
      <alignment horizontal="center" vertical="center"/>
    </xf>
    <xf numFmtId="0" fontId="18" fillId="0" borderId="19" xfId="0" applyFont="1" applyBorder="1">
      <alignment vertical="center"/>
    </xf>
    <xf numFmtId="0" fontId="18" fillId="0" borderId="28" xfId="0" applyFont="1" applyBorder="1">
      <alignment vertical="center"/>
    </xf>
    <xf numFmtId="0" fontId="18" fillId="0" borderId="29" xfId="0" applyFont="1" applyBorder="1">
      <alignment vertical="center"/>
    </xf>
    <xf numFmtId="0" fontId="37" fillId="0" borderId="0" xfId="0" applyFont="1" applyAlignment="1">
      <alignment horizontal="center" vertical="center"/>
    </xf>
    <xf numFmtId="0" fontId="8" fillId="0" borderId="5" xfId="0" applyFont="1" applyBorder="1" applyAlignment="1">
      <alignment horizontal="center" vertical="center"/>
    </xf>
    <xf numFmtId="0" fontId="12" fillId="0" borderId="12" xfId="0" applyFont="1" applyBorder="1">
      <alignment vertical="center"/>
    </xf>
    <xf numFmtId="0" fontId="12" fillId="0" borderId="2" xfId="0" applyFont="1" applyBorder="1">
      <alignment vertical="center"/>
    </xf>
    <xf numFmtId="0" fontId="12" fillId="0" borderId="1" xfId="0" applyFont="1" applyBorder="1" applyAlignment="1">
      <alignment horizontal="right" vertical="center"/>
    </xf>
    <xf numFmtId="0" fontId="11" fillId="3" borderId="0" xfId="0" applyFont="1" applyFill="1" applyAlignment="1">
      <alignment horizontal="center" vertical="center" wrapText="1"/>
    </xf>
    <xf numFmtId="0" fontId="12" fillId="0" borderId="0" xfId="0" applyFont="1" applyAlignment="1">
      <alignment horizontal="center" vertical="center" wrapText="1"/>
    </xf>
    <xf numFmtId="0" fontId="11" fillId="0" borderId="0" xfId="0" applyFont="1" applyAlignment="1">
      <alignment horizontal="center" vertical="center" wrapText="1"/>
    </xf>
    <xf numFmtId="0" fontId="44" fillId="0" borderId="1" xfId="0" applyFont="1" applyBorder="1">
      <alignment vertical="center"/>
    </xf>
    <xf numFmtId="0" fontId="44" fillId="0" borderId="30" xfId="0" applyFont="1" applyBorder="1">
      <alignment vertical="center"/>
    </xf>
    <xf numFmtId="38" fontId="12" fillId="0" borderId="4" xfId="1" applyFont="1" applyBorder="1" applyAlignment="1">
      <alignment horizontal="center" vertical="center"/>
    </xf>
    <xf numFmtId="38" fontId="12" fillId="0" borderId="5" xfId="1" applyFont="1" applyBorder="1" applyAlignment="1">
      <alignment horizontal="center" vertical="center"/>
    </xf>
    <xf numFmtId="38" fontId="12" fillId="0" borderId="6" xfId="1" applyFont="1" applyBorder="1" applyAlignment="1">
      <alignment horizontal="center" vertical="center"/>
    </xf>
    <xf numFmtId="0" fontId="11" fillId="4" borderId="1" xfId="0" applyFont="1" applyFill="1" applyBorder="1" applyAlignment="1">
      <alignment horizontal="center" vertical="center" wrapText="1"/>
    </xf>
    <xf numFmtId="0" fontId="12" fillId="0" borderId="25" xfId="0" applyFont="1" applyBorder="1" applyAlignment="1">
      <alignment horizontal="center" vertical="center"/>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44" fillId="0" borderId="7" xfId="0" applyFont="1" applyBorder="1" applyAlignment="1">
      <alignment horizontal="center" vertical="center"/>
    </xf>
    <xf numFmtId="0" fontId="44" fillId="0" borderId="0" xfId="0" applyFont="1" applyAlignment="1">
      <alignment horizontal="center" vertical="center"/>
    </xf>
    <xf numFmtId="0" fontId="44" fillId="0" borderId="8" xfId="0" applyFont="1" applyBorder="1" applyAlignment="1">
      <alignment horizontal="center" vertical="center"/>
    </xf>
    <xf numFmtId="0" fontId="44" fillId="0" borderId="9" xfId="0" applyFont="1" applyBorder="1" applyAlignment="1">
      <alignment horizontal="center" vertical="center"/>
    </xf>
    <xf numFmtId="0" fontId="44" fillId="0" borderId="3" xfId="0" applyFont="1" applyBorder="1" applyAlignment="1">
      <alignment horizontal="center" vertical="center"/>
    </xf>
    <xf numFmtId="0" fontId="44" fillId="0" borderId="10" xfId="0" applyFont="1" applyBorder="1" applyAlignment="1">
      <alignment horizontal="center" vertical="center"/>
    </xf>
    <xf numFmtId="0" fontId="44" fillId="0" borderId="12" xfId="0" applyFont="1" applyBorder="1" applyAlignment="1">
      <alignment horizontal="center" vertical="center"/>
    </xf>
    <xf numFmtId="0" fontId="44" fillId="0" borderId="2" xfId="0" applyFont="1" applyBorder="1" applyAlignment="1">
      <alignment horizontal="center" vertical="center"/>
    </xf>
    <xf numFmtId="0" fontId="44" fillId="0" borderId="11" xfId="0" applyFont="1" applyBorder="1" applyAlignment="1">
      <alignment horizontal="center" vertical="center"/>
    </xf>
    <xf numFmtId="0" fontId="12" fillId="0" borderId="2" xfId="0" applyFont="1" applyBorder="1" applyAlignment="1">
      <alignment horizontal="center" vertical="center"/>
    </xf>
    <xf numFmtId="0" fontId="12" fillId="0" borderId="7" xfId="0" applyFont="1" applyBorder="1" applyAlignment="1">
      <alignment horizontal="center" vertical="center"/>
    </xf>
    <xf numFmtId="0" fontId="12" fillId="0" borderId="8" xfId="0" applyFont="1" applyBorder="1" applyAlignment="1">
      <alignment horizontal="center" vertical="center"/>
    </xf>
    <xf numFmtId="0" fontId="12" fillId="0" borderId="3" xfId="0" applyFont="1" applyBorder="1" applyAlignment="1">
      <alignment horizontal="center" vertical="center"/>
    </xf>
    <xf numFmtId="0" fontId="44" fillId="0" borderId="4" xfId="0" applyFont="1" applyBorder="1" applyAlignment="1">
      <alignment horizontal="center" vertical="center"/>
    </xf>
    <xf numFmtId="0" fontId="44" fillId="0" borderId="5" xfId="0" applyFont="1" applyBorder="1" applyAlignment="1">
      <alignment horizontal="center" vertical="center"/>
    </xf>
    <xf numFmtId="0" fontId="44" fillId="0" borderId="6" xfId="0" applyFont="1" applyBorder="1" applyAlignment="1">
      <alignment horizontal="center" vertical="center"/>
    </xf>
    <xf numFmtId="0" fontId="12" fillId="0" borderId="19" xfId="0" applyFont="1" applyBorder="1">
      <alignment vertical="center"/>
    </xf>
    <xf numFmtId="0" fontId="12" fillId="0" borderId="37" xfId="0" applyFont="1" applyBorder="1">
      <alignment vertical="center"/>
    </xf>
    <xf numFmtId="0" fontId="12" fillId="0" borderId="36" xfId="0" applyFont="1" applyBorder="1">
      <alignment vertical="center"/>
    </xf>
    <xf numFmtId="0" fontId="12" fillId="0" borderId="24" xfId="0" applyFont="1" applyBorder="1">
      <alignment vertical="center"/>
    </xf>
    <xf numFmtId="0" fontId="42" fillId="0" borderId="37" xfId="0" applyFont="1" applyBorder="1" applyAlignment="1">
      <alignment vertical="center" wrapText="1"/>
    </xf>
    <xf numFmtId="0" fontId="42" fillId="0" borderId="0" xfId="0" applyFont="1" applyAlignment="1">
      <alignment vertical="center" wrapText="1"/>
    </xf>
    <xf numFmtId="0" fontId="42" fillId="0" borderId="36" xfId="0" applyFont="1" applyBorder="1" applyAlignment="1">
      <alignment vertical="center" wrapText="1"/>
    </xf>
    <xf numFmtId="0" fontId="21" fillId="0" borderId="20" xfId="0" applyFont="1" applyBorder="1" applyAlignment="1">
      <alignment horizontal="left" vertical="center"/>
    </xf>
    <xf numFmtId="0" fontId="21" fillId="0" borderId="21" xfId="0" applyFont="1" applyBorder="1" applyAlignment="1">
      <alignment horizontal="left" vertical="center"/>
    </xf>
    <xf numFmtId="0" fontId="22" fillId="0" borderId="0" xfId="0" applyFont="1" applyAlignment="1">
      <alignment horizontal="center" vertical="center"/>
    </xf>
    <xf numFmtId="0" fontId="12" fillId="0" borderId="8" xfId="0" applyFont="1" applyBorder="1">
      <alignment vertical="center"/>
    </xf>
    <xf numFmtId="0" fontId="12" fillId="0" borderId="10" xfId="0" applyFont="1" applyBorder="1">
      <alignment vertical="center"/>
    </xf>
    <xf numFmtId="0" fontId="12" fillId="0" borderId="11" xfId="0" applyFont="1" applyBorder="1">
      <alignment vertical="center"/>
    </xf>
    <xf numFmtId="0" fontId="12" fillId="0" borderId="7" xfId="0" applyFont="1" applyBorder="1" applyAlignment="1">
      <alignment vertical="center" wrapText="1"/>
    </xf>
    <xf numFmtId="0" fontId="12" fillId="0" borderId="8" xfId="0" applyFont="1" applyBorder="1" applyAlignment="1">
      <alignment vertical="center" wrapText="1"/>
    </xf>
    <xf numFmtId="0" fontId="12" fillId="0" borderId="31" xfId="0" applyFont="1" applyBorder="1" applyAlignment="1">
      <alignment horizontal="center" vertical="center" wrapText="1"/>
    </xf>
    <xf numFmtId="0" fontId="14" fillId="0" borderId="44" xfId="0" applyFont="1" applyBorder="1" applyAlignment="1">
      <alignment horizontal="center" vertical="center" wrapText="1"/>
    </xf>
    <xf numFmtId="0" fontId="12" fillId="0" borderId="44" xfId="0" applyFont="1" applyBorder="1" applyAlignment="1">
      <alignment vertical="center" wrapText="1"/>
    </xf>
    <xf numFmtId="0" fontId="12" fillId="0" borderId="33" xfId="0" applyFont="1" applyBorder="1" applyAlignment="1">
      <alignment vertical="center" wrapText="1"/>
    </xf>
    <xf numFmtId="0" fontId="12" fillId="0" borderId="33" xfId="0" applyFont="1" applyBorder="1">
      <alignment vertical="center"/>
    </xf>
    <xf numFmtId="0" fontId="12" fillId="0" borderId="37" xfId="0" applyFont="1" applyBorder="1" applyAlignment="1">
      <alignment vertical="center" wrapText="1"/>
    </xf>
    <xf numFmtId="0" fontId="12" fillId="0" borderId="36" xfId="0" applyFont="1" applyBorder="1" applyAlignment="1">
      <alignment vertical="center" wrapText="1"/>
    </xf>
    <xf numFmtId="0" fontId="12" fillId="0" borderId="38" xfId="0" applyFont="1" applyBorder="1">
      <alignment vertical="center"/>
    </xf>
    <xf numFmtId="0" fontId="12" fillId="0" borderId="39" xfId="0" applyFont="1" applyBorder="1">
      <alignment vertical="center"/>
    </xf>
    <xf numFmtId="0" fontId="12" fillId="0" borderId="40" xfId="0" applyFont="1" applyBorder="1">
      <alignment vertical="center"/>
    </xf>
    <xf numFmtId="0" fontId="42" fillId="0" borderId="19" xfId="0" applyFont="1" applyBorder="1" applyAlignment="1">
      <alignment vertical="center" wrapText="1"/>
    </xf>
    <xf numFmtId="0" fontId="42" fillId="0" borderId="20" xfId="0" applyFont="1" applyBorder="1" applyAlignment="1">
      <alignment vertical="center" wrapText="1"/>
    </xf>
    <xf numFmtId="0" fontId="42" fillId="0" borderId="21" xfId="0" applyFont="1" applyBorder="1" applyAlignment="1">
      <alignment vertical="center" wrapText="1"/>
    </xf>
    <xf numFmtId="0" fontId="14" fillId="0" borderId="14" xfId="0" applyFont="1" applyBorder="1" applyAlignment="1">
      <alignment horizontal="center" vertical="center" wrapText="1"/>
    </xf>
    <xf numFmtId="0" fontId="14" fillId="0" borderId="28" xfId="0" applyFont="1" applyBorder="1" applyAlignment="1">
      <alignment horizontal="center" vertical="center" wrapText="1"/>
    </xf>
    <xf numFmtId="0" fontId="14" fillId="0" borderId="29" xfId="0" applyFont="1" applyBorder="1" applyAlignment="1">
      <alignment horizontal="center" vertical="center" wrapText="1"/>
    </xf>
    <xf numFmtId="0" fontId="12" fillId="0" borderId="41" xfId="0" applyFont="1" applyBorder="1" applyAlignment="1">
      <alignment horizontal="center" vertical="center" wrapText="1"/>
    </xf>
    <xf numFmtId="0" fontId="12" fillId="0" borderId="42" xfId="0" applyFont="1" applyBorder="1" applyAlignment="1">
      <alignment horizontal="center" vertical="center" wrapText="1"/>
    </xf>
    <xf numFmtId="0" fontId="12" fillId="0" borderId="43" xfId="0" applyFont="1" applyBorder="1" applyAlignment="1">
      <alignment horizontal="center" vertical="center" wrapText="1"/>
    </xf>
    <xf numFmtId="0" fontId="12" fillId="0" borderId="41" xfId="0" applyFont="1" applyBorder="1" applyAlignment="1">
      <alignment vertical="center" wrapText="1"/>
    </xf>
    <xf numFmtId="0" fontId="12" fillId="0" borderId="42" xfId="0" applyFont="1" applyBorder="1" applyAlignment="1">
      <alignment vertical="center" wrapText="1"/>
    </xf>
    <xf numFmtId="0" fontId="12" fillId="0" borderId="43" xfId="0" applyFont="1" applyBorder="1" applyAlignment="1">
      <alignment vertical="center" wrapText="1"/>
    </xf>
    <xf numFmtId="0" fontId="24" fillId="0" borderId="13" xfId="0" applyFont="1" applyBorder="1" applyAlignment="1">
      <alignment vertical="center" wrapText="1"/>
    </xf>
    <xf numFmtId="0" fontId="8" fillId="0" borderId="14" xfId="0" applyFont="1" applyBorder="1" applyAlignment="1">
      <alignment horizontal="center" vertical="center"/>
    </xf>
    <xf numFmtId="0" fontId="8" fillId="0" borderId="28" xfId="0" applyFont="1" applyBorder="1" applyAlignment="1">
      <alignment horizontal="center" vertical="center"/>
    </xf>
    <xf numFmtId="0" fontId="8" fillId="0" borderId="29" xfId="0" applyFont="1" applyBorder="1" applyAlignment="1">
      <alignment horizontal="center" vertical="center"/>
    </xf>
    <xf numFmtId="0" fontId="8" fillId="0" borderId="19" xfId="0" applyFont="1" applyBorder="1" applyAlignment="1">
      <alignment horizontal="center" vertical="center"/>
    </xf>
    <xf numFmtId="0" fontId="8" fillId="0" borderId="20" xfId="0" applyFont="1" applyBorder="1" applyAlignment="1">
      <alignment horizontal="center" vertical="center"/>
    </xf>
    <xf numFmtId="0" fontId="8" fillId="0" borderId="21" xfId="0" applyFont="1" applyBorder="1" applyAlignment="1">
      <alignment horizontal="center" vertical="center"/>
    </xf>
    <xf numFmtId="0" fontId="8" fillId="0" borderId="22" xfId="0" applyFont="1" applyBorder="1" applyAlignment="1">
      <alignment horizontal="center" vertical="center"/>
    </xf>
    <xf numFmtId="0" fontId="8" fillId="0" borderId="23" xfId="0" applyFont="1" applyBorder="1" applyAlignment="1">
      <alignment horizontal="center" vertical="center"/>
    </xf>
    <xf numFmtId="0" fontId="8" fillId="0" borderId="24" xfId="0" applyFont="1" applyBorder="1" applyAlignment="1">
      <alignment horizontal="center" vertical="center"/>
    </xf>
    <xf numFmtId="0" fontId="8" fillId="0" borderId="19" xfId="0" applyFont="1" applyBorder="1" applyAlignment="1">
      <alignment vertical="center" wrapText="1"/>
    </xf>
    <xf numFmtId="0" fontId="8" fillId="0" borderId="20" xfId="0" applyFont="1" applyBorder="1" applyAlignment="1">
      <alignment vertical="center" wrapText="1"/>
    </xf>
    <xf numFmtId="0" fontId="8" fillId="0" borderId="21" xfId="0" applyFont="1" applyBorder="1" applyAlignment="1">
      <alignment vertical="center" wrapText="1"/>
    </xf>
    <xf numFmtId="0" fontId="8" fillId="0" borderId="22" xfId="0" applyFont="1" applyBorder="1" applyAlignment="1">
      <alignment vertical="center" wrapText="1"/>
    </xf>
    <xf numFmtId="0" fontId="8" fillId="0" borderId="23" xfId="0" applyFont="1" applyBorder="1" applyAlignment="1">
      <alignment vertical="center" wrapText="1"/>
    </xf>
    <xf numFmtId="0" fontId="8" fillId="0" borderId="24" xfId="0" applyFont="1" applyBorder="1" applyAlignment="1">
      <alignment vertical="center" wrapText="1"/>
    </xf>
    <xf numFmtId="0" fontId="10" fillId="0" borderId="19" xfId="0" applyFont="1" applyBorder="1" applyAlignment="1">
      <alignment vertical="center" wrapText="1"/>
    </xf>
    <xf numFmtId="0" fontId="19" fillId="0" borderId="20" xfId="0" applyFont="1" applyBorder="1">
      <alignment vertical="center"/>
    </xf>
    <xf numFmtId="0" fontId="19" fillId="0" borderId="21" xfId="0" applyFont="1" applyBorder="1">
      <alignment vertical="center"/>
    </xf>
    <xf numFmtId="0" fontId="10" fillId="0" borderId="37" xfId="0" applyFont="1" applyBorder="1" applyAlignment="1">
      <alignment vertical="center" wrapText="1"/>
    </xf>
    <xf numFmtId="0" fontId="19" fillId="0" borderId="36" xfId="0" applyFont="1" applyBorder="1">
      <alignment vertical="center"/>
    </xf>
    <xf numFmtId="0" fontId="19" fillId="0" borderId="22" xfId="0" applyFont="1" applyBorder="1">
      <alignment vertical="center"/>
    </xf>
    <xf numFmtId="0" fontId="19" fillId="0" borderId="23" xfId="0" applyFont="1" applyBorder="1">
      <alignment vertical="center"/>
    </xf>
    <xf numFmtId="0" fontId="19" fillId="0" borderId="24" xfId="0" applyFont="1" applyBorder="1">
      <alignment vertical="center"/>
    </xf>
    <xf numFmtId="0" fontId="8" fillId="0" borderId="20" xfId="0" applyFont="1" applyBorder="1">
      <alignment vertical="center"/>
    </xf>
    <xf numFmtId="0" fontId="8" fillId="0" borderId="21" xfId="0" applyFont="1" applyBorder="1">
      <alignment vertical="center"/>
    </xf>
    <xf numFmtId="0" fontId="8" fillId="0" borderId="22" xfId="0" applyFont="1" applyBorder="1">
      <alignment vertical="center"/>
    </xf>
    <xf numFmtId="0" fontId="8" fillId="0" borderId="23" xfId="0" applyFont="1" applyBorder="1">
      <alignment vertical="center"/>
    </xf>
    <xf numFmtId="0" fontId="8" fillId="0" borderId="24" xfId="0" applyFont="1" applyBorder="1">
      <alignment vertical="center"/>
    </xf>
    <xf numFmtId="0" fontId="8" fillId="0" borderId="15" xfId="0" applyFont="1" applyBorder="1" applyAlignment="1">
      <alignment horizontal="center" vertical="center"/>
    </xf>
    <xf numFmtId="0" fontId="8" fillId="0" borderId="17" xfId="0" applyFont="1" applyBorder="1" applyAlignment="1">
      <alignment horizontal="center" vertical="center"/>
    </xf>
    <xf numFmtId="0" fontId="8" fillId="0" borderId="16" xfId="0" applyFont="1" applyBorder="1" applyAlignment="1">
      <alignment horizontal="center" vertical="center"/>
    </xf>
    <xf numFmtId="0" fontId="8" fillId="0" borderId="37" xfId="0" applyFont="1" applyBorder="1" applyAlignment="1">
      <alignment horizontal="center" vertical="center"/>
    </xf>
    <xf numFmtId="0" fontId="8" fillId="0" borderId="36" xfId="0" applyFont="1" applyBorder="1" applyAlignment="1">
      <alignment horizontal="center" vertical="center"/>
    </xf>
    <xf numFmtId="0" fontId="12" fillId="0" borderId="14" xfId="0" applyFont="1" applyBorder="1" applyAlignment="1">
      <alignment horizontal="center" vertical="center" wrapText="1"/>
    </xf>
    <xf numFmtId="0" fontId="12" fillId="0" borderId="28" xfId="0" applyFont="1" applyBorder="1" applyAlignment="1">
      <alignment horizontal="center" vertical="center" wrapText="1"/>
    </xf>
    <xf numFmtId="0" fontId="12" fillId="0" borderId="29" xfId="0" applyFont="1" applyBorder="1" applyAlignment="1">
      <alignment horizontal="center" vertical="center" wrapText="1"/>
    </xf>
    <xf numFmtId="49" fontId="12" fillId="0" borderId="0" xfId="0" applyNumberFormat="1" applyFont="1" applyAlignment="1">
      <alignment horizontal="center" vertical="center"/>
    </xf>
    <xf numFmtId="0" fontId="12" fillId="0" borderId="22" xfId="0" applyFont="1" applyBorder="1" applyAlignment="1">
      <alignment horizontal="center" vertical="center"/>
    </xf>
    <xf numFmtId="0" fontId="12" fillId="0" borderId="24" xfId="0" applyFont="1" applyBorder="1" applyAlignment="1">
      <alignment horizontal="center" vertical="center"/>
    </xf>
    <xf numFmtId="0" fontId="12" fillId="0" borderId="19" xfId="0" applyFont="1" applyBorder="1" applyAlignment="1">
      <alignment horizontal="center" vertical="center"/>
    </xf>
    <xf numFmtId="0" fontId="12" fillId="0" borderId="20" xfId="0" applyFont="1" applyBorder="1" applyAlignment="1">
      <alignment horizontal="center" vertical="center"/>
    </xf>
    <xf numFmtId="0" fontId="12" fillId="0" borderId="21" xfId="0" applyFont="1" applyBorder="1" applyAlignment="1">
      <alignment horizontal="center" vertical="center"/>
    </xf>
    <xf numFmtId="0" fontId="12" fillId="0" borderId="37" xfId="0" applyFont="1" applyBorder="1" applyAlignment="1">
      <alignment horizontal="center" vertical="center"/>
    </xf>
    <xf numFmtId="0" fontId="12" fillId="0" borderId="36" xfId="0" applyFont="1" applyBorder="1" applyAlignment="1">
      <alignment horizontal="center" vertical="center"/>
    </xf>
    <xf numFmtId="0" fontId="12" fillId="0" borderId="41" xfId="0" applyFont="1" applyBorder="1" applyAlignment="1">
      <alignment horizontal="left" vertical="center" wrapText="1"/>
    </xf>
    <xf numFmtId="0" fontId="12" fillId="0" borderId="42" xfId="0" applyFont="1" applyBorder="1" applyAlignment="1">
      <alignment horizontal="left" vertical="center" wrapText="1"/>
    </xf>
    <xf numFmtId="0" fontId="12" fillId="0" borderId="43" xfId="0" applyFont="1" applyBorder="1" applyAlignment="1">
      <alignment horizontal="left" vertical="center" wrapText="1"/>
    </xf>
    <xf numFmtId="0" fontId="48" fillId="0" borderId="0" xfId="0" applyFont="1" applyAlignment="1">
      <alignment horizontal="left" vertical="center"/>
    </xf>
    <xf numFmtId="0" fontId="47" fillId="0" borderId="0" xfId="0" applyFont="1" applyAlignment="1">
      <alignment horizontal="center" vertical="center"/>
    </xf>
    <xf numFmtId="0" fontId="50" fillId="0" borderId="0" xfId="0" applyFont="1" applyAlignment="1">
      <alignment horizontal="center" vertical="center"/>
    </xf>
    <xf numFmtId="0" fontId="8" fillId="0" borderId="13" xfId="0" applyFont="1" applyBorder="1" applyAlignment="1">
      <alignment horizontal="left" vertical="center" wrapText="1"/>
    </xf>
    <xf numFmtId="0" fontId="8" fillId="0" borderId="20" xfId="0" applyFont="1" applyBorder="1" applyAlignment="1">
      <alignment horizontal="left" vertical="center" wrapText="1"/>
    </xf>
    <xf numFmtId="0" fontId="8" fillId="0" borderId="29" xfId="0" applyFont="1" applyBorder="1" applyAlignment="1">
      <alignment horizontal="left" vertical="center" wrapText="1"/>
    </xf>
    <xf numFmtId="0" fontId="24" fillId="0" borderId="0" xfId="0" applyFont="1" applyAlignment="1">
      <alignment horizontal="center" vertical="center"/>
    </xf>
    <xf numFmtId="0" fontId="19" fillId="0" borderId="0" xfId="0" applyFont="1" applyAlignment="1">
      <alignment horizontal="center" vertical="center"/>
    </xf>
    <xf numFmtId="49" fontId="8" fillId="0" borderId="13" xfId="0" applyNumberFormat="1" applyFont="1" applyBorder="1" applyAlignment="1">
      <alignment horizontal="left" vertical="top" wrapText="1"/>
    </xf>
    <xf numFmtId="49" fontId="8" fillId="0" borderId="13" xfId="0" applyNumberFormat="1" applyFont="1" applyBorder="1" applyAlignment="1">
      <alignment horizontal="left" vertical="center" wrapText="1"/>
    </xf>
    <xf numFmtId="0" fontId="8" fillId="0" borderId="15" xfId="0" applyFont="1" applyBorder="1" applyAlignment="1">
      <alignment horizontal="center" vertical="center" textRotation="255"/>
    </xf>
    <xf numFmtId="0" fontId="8" fillId="0" borderId="19" xfId="0" applyFont="1" applyBorder="1" applyAlignment="1">
      <alignment horizontal="left" vertical="center" wrapText="1"/>
    </xf>
    <xf numFmtId="0" fontId="8" fillId="0" borderId="21" xfId="0" applyFont="1" applyBorder="1" applyAlignment="1">
      <alignment horizontal="left" vertical="center" wrapText="1"/>
    </xf>
    <xf numFmtId="0" fontId="8" fillId="0" borderId="17" xfId="0" applyFont="1" applyBorder="1" applyAlignment="1">
      <alignment horizontal="center" vertical="center" textRotation="255"/>
    </xf>
    <xf numFmtId="0" fontId="8" fillId="0" borderId="16" xfId="0" applyFont="1" applyBorder="1" applyAlignment="1">
      <alignment horizontal="center" vertical="center" textRotation="255"/>
    </xf>
    <xf numFmtId="0" fontId="8" fillId="0" borderId="14" xfId="0" applyFont="1" applyBorder="1" applyAlignment="1">
      <alignment horizontal="left" vertical="center" wrapText="1"/>
    </xf>
    <xf numFmtId="0" fontId="8" fillId="0" borderId="28" xfId="0" applyFont="1" applyBorder="1" applyAlignment="1">
      <alignment horizontal="left" vertical="center" wrapText="1"/>
    </xf>
    <xf numFmtId="0" fontId="20" fillId="0" borderId="16" xfId="0" applyFont="1" applyBorder="1" applyAlignment="1">
      <alignment horizontal="center" vertical="center"/>
    </xf>
    <xf numFmtId="0" fontId="20" fillId="0" borderId="13" xfId="0" applyFont="1" applyBorder="1" applyAlignment="1">
      <alignment horizontal="left" vertical="center"/>
    </xf>
    <xf numFmtId="0" fontId="20" fillId="0" borderId="0" xfId="0" applyFont="1" applyAlignment="1">
      <alignment horizontal="left" vertical="center" wrapText="1"/>
    </xf>
    <xf numFmtId="0" fontId="20" fillId="0" borderId="0" xfId="0" applyFont="1" applyAlignment="1">
      <alignment horizontal="left" vertical="center"/>
    </xf>
    <xf numFmtId="0" fontId="20" fillId="0" borderId="0" xfId="0" applyFont="1" applyAlignment="1">
      <alignment horizontal="left" vertical="center"/>
    </xf>
    <xf numFmtId="0" fontId="10" fillId="0" borderId="13" xfId="0" applyFont="1" applyBorder="1" applyAlignment="1">
      <alignment horizontal="center" vertical="center" textRotation="255"/>
    </xf>
    <xf numFmtId="0" fontId="26" fillId="0" borderId="13" xfId="0" applyFont="1" applyBorder="1" applyAlignment="1">
      <alignment horizontal="center" vertical="center" textRotation="255"/>
    </xf>
    <xf numFmtId="0" fontId="9" fillId="0" borderId="0" xfId="0" applyFont="1" applyAlignment="1">
      <alignment horizontal="left" vertical="center" wrapText="1"/>
    </xf>
    <xf numFmtId="0" fontId="9" fillId="0" borderId="0" xfId="0" applyFont="1" applyAlignment="1">
      <alignment horizontal="left" vertical="center" wrapText="1"/>
    </xf>
    <xf numFmtId="0" fontId="50" fillId="0" borderId="13" xfId="0" applyFont="1" applyBorder="1" applyAlignment="1">
      <alignment horizontal="center" vertical="center"/>
    </xf>
    <xf numFmtId="0" fontId="25" fillId="0" borderId="13" xfId="0" applyFont="1" applyBorder="1" applyAlignment="1">
      <alignment horizontal="left" vertical="center" wrapText="1"/>
    </xf>
    <xf numFmtId="0" fontId="25" fillId="0" borderId="13" xfId="0" applyFont="1" applyBorder="1" applyAlignment="1">
      <alignment horizontal="left" vertical="center"/>
    </xf>
    <xf numFmtId="0" fontId="33" fillId="0" borderId="13" xfId="0" applyFont="1" applyBorder="1" applyAlignment="1">
      <alignment horizontal="left" vertical="center" wrapText="1"/>
    </xf>
    <xf numFmtId="0" fontId="24" fillId="0" borderId="13" xfId="0" applyFont="1" applyBorder="1" applyAlignment="1">
      <alignment horizontal="left" vertical="center" wrapText="1"/>
    </xf>
    <xf numFmtId="0" fontId="26" fillId="0" borderId="13" xfId="0" applyFont="1" applyBorder="1" applyAlignment="1">
      <alignment horizontal="left" vertical="center" wrapText="1"/>
    </xf>
    <xf numFmtId="0" fontId="26" fillId="0" borderId="13" xfId="0" applyFont="1" applyBorder="1" applyAlignment="1">
      <alignment horizontal="left" vertical="center"/>
    </xf>
    <xf numFmtId="0" fontId="25" fillId="0" borderId="13" xfId="0" applyFont="1" applyBorder="1" applyAlignment="1">
      <alignment horizontal="center" vertical="center" wrapText="1"/>
    </xf>
    <xf numFmtId="0" fontId="25" fillId="0" borderId="13" xfId="0" applyFont="1" applyBorder="1" applyAlignment="1">
      <alignment horizontal="center" vertical="center"/>
    </xf>
    <xf numFmtId="0" fontId="51" fillId="0" borderId="13" xfId="0" applyFont="1" applyBorder="1" applyAlignment="1">
      <alignment horizontal="center" vertical="center" wrapText="1"/>
    </xf>
    <xf numFmtId="0" fontId="24" fillId="0" borderId="13" xfId="0" applyFont="1" applyBorder="1" applyAlignment="1">
      <alignment horizontal="left" vertical="top" wrapText="1"/>
    </xf>
    <xf numFmtId="0" fontId="24" fillId="0" borderId="19" xfId="0" applyFont="1" applyBorder="1" applyAlignment="1">
      <alignment horizontal="left" vertical="center" wrapText="1"/>
    </xf>
    <xf numFmtId="0" fontId="19" fillId="0" borderId="21" xfId="0" applyFont="1" applyBorder="1" applyAlignment="1">
      <alignment horizontal="left" vertical="center"/>
    </xf>
    <xf numFmtId="0" fontId="19" fillId="0" borderId="37" xfId="0" applyFont="1" applyBorder="1" applyAlignment="1">
      <alignment horizontal="left" vertical="center"/>
    </xf>
    <xf numFmtId="0" fontId="19" fillId="0" borderId="36" xfId="0" applyFont="1" applyBorder="1" applyAlignment="1">
      <alignment horizontal="left" vertical="center"/>
    </xf>
    <xf numFmtId="0" fontId="19" fillId="0" borderId="36" xfId="0" applyFont="1" applyBorder="1" applyAlignment="1">
      <alignment horizontal="center" vertical="center"/>
    </xf>
    <xf numFmtId="0" fontId="19" fillId="0" borderId="37" xfId="0" applyFont="1" applyBorder="1">
      <alignment vertical="center"/>
    </xf>
    <xf numFmtId="0" fontId="24" fillId="0" borderId="37" xfId="0" applyFont="1" applyBorder="1" applyAlignment="1">
      <alignment horizontal="left" vertical="top" wrapText="1"/>
    </xf>
    <xf numFmtId="0" fontId="24" fillId="0" borderId="0" xfId="0" applyFont="1" applyAlignment="1">
      <alignment horizontal="left" vertical="top" wrapText="1"/>
    </xf>
    <xf numFmtId="0" fontId="24" fillId="0" borderId="36" xfId="0" applyFont="1" applyBorder="1" applyAlignment="1">
      <alignment horizontal="left" vertical="top" wrapText="1"/>
    </xf>
    <xf numFmtId="0" fontId="24" fillId="0" borderId="22" xfId="0" applyFont="1" applyBorder="1" applyAlignment="1">
      <alignment horizontal="left" vertical="top" wrapText="1"/>
    </xf>
    <xf numFmtId="0" fontId="24" fillId="0" borderId="23" xfId="0" applyFont="1" applyBorder="1" applyAlignment="1">
      <alignment horizontal="left" vertical="top" wrapText="1"/>
    </xf>
    <xf numFmtId="0" fontId="24" fillId="0" borderId="24" xfId="0" applyFont="1" applyBorder="1" applyAlignment="1">
      <alignment horizontal="left" vertical="top" wrapText="1"/>
    </xf>
    <xf numFmtId="0" fontId="52" fillId="0" borderId="0" xfId="0" applyFont="1" applyAlignment="1">
      <alignment horizontal="left" vertical="center"/>
    </xf>
    <xf numFmtId="0" fontId="53" fillId="0" borderId="0" xfId="0" applyFont="1" applyAlignment="1">
      <alignment horizontal="center" vertical="center"/>
    </xf>
    <xf numFmtId="0" fontId="54" fillId="0" borderId="13" xfId="0" applyFont="1" applyBorder="1" applyAlignment="1">
      <alignment horizontal="center" vertical="center"/>
    </xf>
    <xf numFmtId="0" fontId="54" fillId="0" borderId="13" xfId="0" applyFont="1" applyBorder="1" applyAlignment="1">
      <alignment horizontal="center" vertical="center" wrapText="1"/>
    </xf>
    <xf numFmtId="0" fontId="54" fillId="0" borderId="13" xfId="0" applyFont="1" applyBorder="1" applyAlignment="1">
      <alignment horizontal="center" vertical="center" textRotation="255"/>
    </xf>
    <xf numFmtId="0" fontId="55" fillId="0" borderId="13" xfId="0" applyFont="1" applyBorder="1" applyAlignment="1">
      <alignment horizontal="left" vertical="center" wrapText="1"/>
    </xf>
    <xf numFmtId="0" fontId="55" fillId="0" borderId="13" xfId="0" applyFont="1" applyBorder="1" applyAlignment="1">
      <alignment horizontal="left" vertical="center"/>
    </xf>
    <xf numFmtId="0" fontId="55" fillId="0" borderId="13" xfId="0" applyFont="1" applyBorder="1" applyAlignment="1">
      <alignment horizontal="center" vertical="center" wrapText="1"/>
    </xf>
    <xf numFmtId="0" fontId="55" fillId="0" borderId="13" xfId="0" applyFont="1" applyBorder="1" applyAlignment="1">
      <alignment horizontal="center" vertical="center"/>
    </xf>
    <xf numFmtId="0" fontId="54" fillId="0" borderId="13" xfId="0" applyFont="1" applyBorder="1" applyAlignment="1">
      <alignment horizontal="left" vertical="center" wrapText="1"/>
    </xf>
    <xf numFmtId="0" fontId="54" fillId="0" borderId="13" xfId="0" applyFont="1" applyBorder="1" applyAlignment="1">
      <alignment horizontal="left" vertical="center"/>
    </xf>
    <xf numFmtId="0" fontId="56" fillId="0" borderId="13" xfId="0" applyFont="1" applyBorder="1" applyAlignment="1">
      <alignment horizontal="center" vertical="center"/>
    </xf>
    <xf numFmtId="0" fontId="54" fillId="0" borderId="0" xfId="0" applyFont="1" applyAlignment="1">
      <alignment horizontal="center" vertical="center"/>
    </xf>
    <xf numFmtId="0" fontId="52" fillId="0" borderId="0" xfId="0" applyFont="1" applyAlignment="1">
      <alignment horizontal="center" vertical="center"/>
    </xf>
    <xf numFmtId="0" fontId="52" fillId="0" borderId="0" xfId="0" applyFont="1">
      <alignment vertical="center"/>
    </xf>
    <xf numFmtId="0" fontId="57" fillId="0" borderId="13" xfId="0" applyFont="1" applyBorder="1" applyAlignment="1">
      <alignment horizontal="center" vertical="center"/>
    </xf>
    <xf numFmtId="0" fontId="58" fillId="0" borderId="0" xfId="0" applyFont="1" applyAlignment="1">
      <alignment horizontal="center" vertical="center"/>
    </xf>
    <xf numFmtId="0" fontId="0" fillId="0" borderId="0" xfId="0" applyAlignment="1">
      <alignment horizontal="center" vertical="center"/>
    </xf>
    <xf numFmtId="0" fontId="0" fillId="0" borderId="13" xfId="0" applyBorder="1" applyAlignment="1">
      <alignment horizontal="center" vertical="center"/>
    </xf>
    <xf numFmtId="0" fontId="0" fillId="0" borderId="13" xfId="0" applyBorder="1" applyAlignment="1">
      <alignment horizontal="center" vertical="center" wrapText="1"/>
    </xf>
    <xf numFmtId="0" fontId="0" fillId="0" borderId="13" xfId="0" applyBorder="1" applyAlignment="1">
      <alignment horizontal="left" vertical="center" wrapText="1"/>
    </xf>
    <xf numFmtId="0" fontId="0" fillId="0" borderId="13" xfId="0" applyBorder="1" applyAlignment="1">
      <alignment horizontal="center" vertical="center"/>
    </xf>
    <xf numFmtId="0" fontId="49" fillId="0" borderId="0" xfId="0" applyFont="1" applyAlignment="1">
      <alignment horizontal="center" vertical="center" wrapText="1"/>
    </xf>
    <xf numFmtId="0" fontId="28" fillId="0" borderId="22" xfId="0" applyFont="1" applyBorder="1" applyAlignment="1">
      <alignment horizontal="center" vertical="center"/>
    </xf>
    <xf numFmtId="0" fontId="28" fillId="0" borderId="23" xfId="0" applyFont="1" applyBorder="1" applyAlignment="1">
      <alignment horizontal="center" vertical="center"/>
    </xf>
    <xf numFmtId="0" fontId="28" fillId="0" borderId="24" xfId="0" applyFont="1" applyBorder="1" applyAlignment="1">
      <alignment horizontal="center" vertical="center"/>
    </xf>
    <xf numFmtId="0" fontId="38" fillId="0" borderId="19" xfId="0" applyFont="1" applyBorder="1" applyAlignment="1">
      <alignment horizontal="center" vertical="center"/>
    </xf>
    <xf numFmtId="0" fontId="0" fillId="0" borderId="45" xfId="0" applyBorder="1" applyAlignment="1">
      <alignment horizontal="center" vertical="center" wrapText="1"/>
    </xf>
    <xf numFmtId="0" fontId="0" fillId="0" borderId="46" xfId="0" applyBorder="1" applyAlignment="1">
      <alignment horizontal="center" vertical="center" wrapText="1"/>
    </xf>
    <xf numFmtId="0" fontId="38" fillId="0" borderId="37" xfId="0" applyFont="1" applyBorder="1" applyAlignment="1">
      <alignment horizontal="center" vertical="center"/>
    </xf>
    <xf numFmtId="0" fontId="0" fillId="0" borderId="47" xfId="0" applyBorder="1" applyAlignment="1">
      <alignment horizontal="center" vertical="center" wrapText="1"/>
    </xf>
    <xf numFmtId="0" fontId="0" fillId="0" borderId="48" xfId="0" applyBorder="1" applyAlignment="1">
      <alignment horizontal="center" vertical="center" wrapText="1"/>
    </xf>
    <xf numFmtId="0" fontId="38" fillId="0" borderId="22" xfId="0" applyFont="1" applyBorder="1" applyAlignment="1">
      <alignment horizontal="center" vertical="center"/>
    </xf>
    <xf numFmtId="0" fontId="0" fillId="0" borderId="49" xfId="0" applyBorder="1" applyAlignment="1">
      <alignment horizontal="center" vertical="center" wrapText="1"/>
    </xf>
    <xf numFmtId="0" fontId="0" fillId="0" borderId="50" xfId="0" applyBorder="1" applyAlignment="1">
      <alignment horizontal="center" vertical="center" wrapText="1"/>
    </xf>
    <xf numFmtId="0" fontId="38" fillId="0" borderId="15" xfId="0" applyFont="1" applyBorder="1" applyAlignment="1">
      <alignment horizontal="center" vertical="center"/>
    </xf>
    <xf numFmtId="0" fontId="38" fillId="0" borderId="17" xfId="0" applyFont="1" applyBorder="1" applyAlignment="1">
      <alignment horizontal="center" vertical="center"/>
    </xf>
    <xf numFmtId="0" fontId="38" fillId="0" borderId="16" xfId="0" applyFont="1" applyBorder="1" applyAlignment="1">
      <alignment horizontal="center" vertical="center"/>
    </xf>
    <xf numFmtId="0" fontId="10" fillId="0" borderId="0" xfId="0" applyFont="1" applyAlignment="1">
      <alignment horizontal="center" vertical="center" wrapText="1"/>
    </xf>
    <xf numFmtId="0" fontId="10" fillId="0" borderId="36" xfId="0" applyFont="1" applyBorder="1" applyAlignment="1">
      <alignment horizontal="center" vertical="center" wrapText="1"/>
    </xf>
    <xf numFmtId="0" fontId="38" fillId="0" borderId="15" xfId="0" applyFont="1" applyBorder="1" applyAlignment="1">
      <alignment horizontal="center" vertical="top"/>
    </xf>
    <xf numFmtId="0" fontId="50" fillId="0" borderId="20" xfId="0" applyFont="1" applyBorder="1" applyAlignment="1">
      <alignment horizontal="right" vertical="center"/>
    </xf>
    <xf numFmtId="49" fontId="50" fillId="0" borderId="53" xfId="0" applyNumberFormat="1" applyFont="1" applyBorder="1" applyAlignment="1">
      <alignment horizontal="center" vertical="center"/>
    </xf>
    <xf numFmtId="0" fontId="50" fillId="0" borderId="0" xfId="0" applyFont="1">
      <alignment vertical="center"/>
    </xf>
    <xf numFmtId="0" fontId="0" fillId="0" borderId="20" xfId="0" applyBorder="1" applyAlignment="1">
      <alignment horizontal="left" vertical="center" wrapText="1"/>
    </xf>
    <xf numFmtId="0" fontId="0" fillId="0" borderId="21" xfId="0" applyBorder="1" applyAlignment="1">
      <alignment horizontal="left" vertical="center" wrapText="1"/>
    </xf>
    <xf numFmtId="0" fontId="0" fillId="0" borderId="23" xfId="0" applyBorder="1" applyAlignment="1">
      <alignment horizontal="left" vertical="center" wrapText="1"/>
    </xf>
    <xf numFmtId="0" fontId="0" fillId="0" borderId="24" xfId="0" applyBorder="1" applyAlignment="1">
      <alignment horizontal="left" vertical="center" wrapText="1"/>
    </xf>
    <xf numFmtId="0" fontId="38" fillId="0" borderId="0" xfId="0" applyFont="1" applyAlignment="1">
      <alignment horizontal="center" vertical="center" wrapText="1"/>
    </xf>
    <xf numFmtId="0" fontId="0" fillId="0" borderId="0" xfId="0" applyAlignment="1">
      <alignment vertical="center" wrapText="1"/>
    </xf>
    <xf numFmtId="0" fontId="0" fillId="0" borderId="13" xfId="0" applyBorder="1" applyAlignment="1">
      <alignment horizontal="center" vertical="center" wrapText="1"/>
    </xf>
    <xf numFmtId="0" fontId="60" fillId="0" borderId="12" xfId="0" applyFont="1" applyBorder="1" applyAlignment="1">
      <alignment horizontal="center" vertical="center" wrapText="1"/>
    </xf>
    <xf numFmtId="0" fontId="60" fillId="0" borderId="2" xfId="0" applyFont="1" applyBorder="1" applyAlignment="1">
      <alignment horizontal="center" vertical="center" wrapText="1"/>
    </xf>
    <xf numFmtId="0" fontId="60" fillId="0" borderId="11" xfId="0" applyFont="1" applyBorder="1" applyAlignment="1">
      <alignment horizontal="center" vertical="center" wrapText="1"/>
    </xf>
    <xf numFmtId="0" fontId="13" fillId="0" borderId="0" xfId="0" applyFont="1" applyAlignment="1">
      <alignment vertical="center" wrapText="1"/>
    </xf>
    <xf numFmtId="0" fontId="60" fillId="0" borderId="9" xfId="0" applyFont="1" applyBorder="1" applyAlignment="1">
      <alignment horizontal="center" vertical="center" wrapText="1"/>
    </xf>
    <xf numFmtId="0" fontId="60" fillId="0" borderId="3" xfId="0" applyFont="1" applyBorder="1" applyAlignment="1">
      <alignment horizontal="center" vertical="center" wrapText="1"/>
    </xf>
    <xf numFmtId="0" fontId="60" fillId="0" borderId="10" xfId="0" applyFont="1" applyBorder="1" applyAlignment="1">
      <alignment horizontal="center" vertical="center" wrapText="1"/>
    </xf>
    <xf numFmtId="0" fontId="13" fillId="0" borderId="0" xfId="0" applyFont="1" applyAlignment="1">
      <alignment horizontal="left" vertical="center" wrapText="1"/>
    </xf>
    <xf numFmtId="31" fontId="0" fillId="0" borderId="4" xfId="0" applyNumberFormat="1"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50"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vertical="center" wrapText="1"/>
    </xf>
    <xf numFmtId="0" fontId="0" fillId="0" borderId="4" xfId="0" applyBorder="1" applyAlignment="1">
      <alignment horizontal="center" vertical="center" wrapText="1"/>
    </xf>
    <xf numFmtId="0" fontId="0" fillId="0" borderId="2" xfId="0" applyBorder="1" applyAlignment="1">
      <alignment horizontal="center" vertical="center" wrapText="1"/>
    </xf>
    <xf numFmtId="0" fontId="50" fillId="0" borderId="0" xfId="0" applyFont="1" applyAlignment="1">
      <alignment vertical="center" wrapText="1"/>
    </xf>
    <xf numFmtId="0" fontId="0" fillId="0" borderId="15" xfId="0" applyBorder="1" applyAlignment="1">
      <alignment horizontal="center" vertical="center" wrapText="1"/>
    </xf>
    <xf numFmtId="0" fontId="0" fillId="0" borderId="14" xfId="0" applyBorder="1" applyAlignment="1">
      <alignment horizontal="center" vertical="center" wrapText="1"/>
    </xf>
    <xf numFmtId="0" fontId="0" fillId="0" borderId="27" xfId="0" applyBorder="1" applyAlignment="1">
      <alignment horizontal="center" vertical="center" wrapText="1"/>
    </xf>
    <xf numFmtId="0" fontId="0" fillId="0" borderId="54" xfId="0" applyBorder="1" applyAlignment="1">
      <alignment horizontal="center" vertical="center" wrapText="1"/>
    </xf>
    <xf numFmtId="0" fontId="0" fillId="0" borderId="25" xfId="0" applyBorder="1" applyAlignment="1">
      <alignment horizontal="center" vertical="center" wrapText="1"/>
    </xf>
    <xf numFmtId="0" fontId="0" fillId="0" borderId="55" xfId="0" applyBorder="1" applyAlignment="1">
      <alignment horizontal="center" vertical="center" wrapText="1"/>
    </xf>
    <xf numFmtId="0" fontId="0" fillId="0" borderId="56" xfId="0" applyBorder="1" applyAlignment="1">
      <alignment horizontal="center" vertical="center" wrapText="1"/>
    </xf>
    <xf numFmtId="0" fontId="0" fillId="0" borderId="57" xfId="0" applyBorder="1" applyAlignment="1">
      <alignment horizontal="center" vertical="center" wrapText="1"/>
    </xf>
    <xf numFmtId="0" fontId="14" fillId="0" borderId="0" xfId="0" applyFont="1" applyAlignment="1">
      <alignment horizontal="left" vertical="center"/>
    </xf>
    <xf numFmtId="0" fontId="14" fillId="0" borderId="0" xfId="0" applyFont="1" applyAlignment="1">
      <alignment horizontal="left" vertical="center" wrapText="1"/>
    </xf>
    <xf numFmtId="0" fontId="14" fillId="0" borderId="0" xfId="0" applyFont="1" applyAlignment="1">
      <alignment horizontal="center" vertical="center"/>
    </xf>
    <xf numFmtId="0" fontId="14" fillId="0" borderId="1" xfId="0" applyFont="1" applyBorder="1" applyAlignment="1">
      <alignment horizontal="center" vertical="center"/>
    </xf>
    <xf numFmtId="0" fontId="14" fillId="0" borderId="0" xfId="0" applyFont="1" applyAlignment="1">
      <alignment vertical="center" wrapText="1"/>
    </xf>
    <xf numFmtId="0" fontId="63" fillId="0" borderId="0" xfId="0" applyFont="1">
      <alignment vertical="center"/>
    </xf>
    <xf numFmtId="0" fontId="0" fillId="0" borderId="7" xfId="0" applyBorder="1" applyAlignment="1">
      <alignment vertical="center" wrapText="1"/>
    </xf>
    <xf numFmtId="0" fontId="37" fillId="0" borderId="0" xfId="0" applyFont="1" applyAlignment="1">
      <alignment vertical="center" wrapText="1"/>
    </xf>
    <xf numFmtId="49" fontId="0" fillId="0" borderId="4" xfId="0" applyNumberFormat="1" applyBorder="1" applyAlignment="1">
      <alignment horizontal="center" vertical="center" wrapText="1"/>
    </xf>
    <xf numFmtId="0" fontId="0" fillId="0" borderId="15" xfId="0" applyBorder="1" applyAlignment="1">
      <alignment vertical="center" wrapText="1"/>
    </xf>
    <xf numFmtId="0" fontId="0" fillId="0" borderId="17" xfId="0" applyBorder="1" applyAlignment="1">
      <alignment horizontal="center" vertical="center" wrapText="1"/>
    </xf>
    <xf numFmtId="0" fontId="0" fillId="0" borderId="17" xfId="0" applyBorder="1" applyAlignment="1">
      <alignment vertical="center" wrapText="1"/>
    </xf>
    <xf numFmtId="0" fontId="0" fillId="0" borderId="16" xfId="0" applyBorder="1" applyAlignment="1">
      <alignment horizontal="center" vertical="center" wrapText="1"/>
    </xf>
    <xf numFmtId="0" fontId="0" fillId="0" borderId="16" xfId="0" applyBorder="1" applyAlignment="1">
      <alignment vertical="center" wrapText="1"/>
    </xf>
    <xf numFmtId="0" fontId="50" fillId="0" borderId="0" xfId="0" applyFont="1" applyAlignment="1">
      <alignment horizontal="center" vertical="center" wrapText="1"/>
    </xf>
    <xf numFmtId="0" fontId="37" fillId="0" borderId="0" xfId="0" applyFont="1" applyAlignment="1">
      <alignment horizontal="center" vertical="center" wrapText="1"/>
    </xf>
    <xf numFmtId="0" fontId="31" fillId="0" borderId="13" xfId="0" applyFont="1" applyBorder="1" applyAlignment="1">
      <alignment vertical="center" wrapText="1"/>
    </xf>
    <xf numFmtId="0" fontId="0" fillId="0" borderId="19" xfId="0" applyBorder="1" applyAlignment="1">
      <alignment horizontal="center" vertical="center" wrapText="1"/>
    </xf>
    <xf numFmtId="0" fontId="0" fillId="0" borderId="20" xfId="0" applyBorder="1" applyAlignment="1">
      <alignment horizontal="center" vertical="center" wrapText="1"/>
    </xf>
    <xf numFmtId="0" fontId="0" fillId="0" borderId="21" xfId="0" applyBorder="1" applyAlignment="1">
      <alignment horizontal="center" vertical="center" wrapText="1"/>
    </xf>
    <xf numFmtId="0" fontId="0" fillId="0" borderId="22" xfId="0" applyBorder="1" applyAlignment="1">
      <alignment horizontal="center" vertical="center" wrapText="1"/>
    </xf>
    <xf numFmtId="0" fontId="0" fillId="0" borderId="23" xfId="0" applyBorder="1" applyAlignment="1">
      <alignment horizontal="center" vertical="center" wrapText="1"/>
    </xf>
    <xf numFmtId="0" fontId="0" fillId="0" borderId="24" xfId="0" applyBorder="1" applyAlignment="1">
      <alignment horizontal="center" vertical="center" wrapText="1"/>
    </xf>
    <xf numFmtId="0" fontId="34" fillId="0" borderId="13" xfId="0" applyFont="1" applyBorder="1" applyAlignment="1">
      <alignment horizontal="left" vertical="center" wrapText="1"/>
    </xf>
    <xf numFmtId="0" fontId="34" fillId="0" borderId="14" xfId="0" applyFont="1" applyBorder="1" applyAlignment="1">
      <alignment vertical="center" wrapText="1"/>
    </xf>
    <xf numFmtId="0" fontId="34" fillId="0" borderId="28" xfId="0" applyFont="1" applyBorder="1" applyAlignment="1">
      <alignment vertical="center" wrapText="1"/>
    </xf>
    <xf numFmtId="0" fontId="34" fillId="0" borderId="29" xfId="0" applyFont="1" applyBorder="1" applyAlignment="1">
      <alignment vertical="center" wrapText="1"/>
    </xf>
    <xf numFmtId="0" fontId="34" fillId="0" borderId="14" xfId="0" applyFont="1" applyBorder="1" applyAlignment="1">
      <alignment horizontal="center" vertical="center" wrapText="1"/>
    </xf>
    <xf numFmtId="0" fontId="34" fillId="0" borderId="29" xfId="0" applyFont="1" applyBorder="1" applyAlignment="1">
      <alignment horizontal="center" vertical="center" wrapText="1"/>
    </xf>
    <xf numFmtId="0" fontId="0" fillId="0" borderId="13" xfId="0" applyBorder="1" applyAlignment="1">
      <alignment vertical="center" wrapText="1"/>
    </xf>
    <xf numFmtId="0" fontId="0" fillId="0" borderId="14" xfId="0" applyBorder="1" applyAlignment="1">
      <alignment vertical="center" wrapText="1"/>
    </xf>
    <xf numFmtId="0" fontId="0" fillId="0" borderId="28" xfId="0" applyBorder="1" applyAlignment="1">
      <alignment vertical="center" wrapText="1"/>
    </xf>
    <xf numFmtId="0" fontId="0" fillId="0" borderId="29" xfId="0" applyBorder="1" applyAlignment="1">
      <alignment vertical="center" wrapText="1"/>
    </xf>
    <xf numFmtId="0" fontId="0" fillId="0" borderId="29" xfId="0" applyBorder="1" applyAlignment="1">
      <alignment horizontal="center" vertical="center" wrapText="1"/>
    </xf>
    <xf numFmtId="0" fontId="20" fillId="0" borderId="51" xfId="0" applyFont="1" applyBorder="1" applyAlignment="1">
      <alignment horizontal="center" vertical="center" wrapText="1"/>
    </xf>
    <xf numFmtId="0" fontId="20" fillId="0" borderId="52" xfId="0" applyFont="1" applyBorder="1" applyAlignment="1">
      <alignment horizontal="center" vertical="center" wrapText="1"/>
    </xf>
    <xf numFmtId="0" fontId="0" fillId="0" borderId="5" xfId="0" applyNumberFormat="1" applyBorder="1" applyAlignment="1">
      <alignment horizontal="center" vertical="center" wrapText="1"/>
    </xf>
    <xf numFmtId="0" fontId="0" fillId="0" borderId="6" xfId="0" applyNumberFormat="1" applyBorder="1" applyAlignment="1">
      <alignment horizontal="center" vertical="center" wrapText="1"/>
    </xf>
    <xf numFmtId="0" fontId="49" fillId="0" borderId="0" xfId="0" applyFont="1" applyAlignment="1">
      <alignment horizontal="center" vertical="center"/>
    </xf>
    <xf numFmtId="0" fontId="2" fillId="0" borderId="13" xfId="0" applyFont="1" applyBorder="1" applyAlignment="1">
      <alignment vertical="center"/>
    </xf>
    <xf numFmtId="0" fontId="0" fillId="0" borderId="13" xfId="0" applyBorder="1" applyAlignment="1">
      <alignment vertical="center"/>
    </xf>
    <xf numFmtId="0" fontId="2" fillId="0" borderId="13" xfId="0" applyFont="1" applyBorder="1">
      <alignment vertical="center"/>
    </xf>
    <xf numFmtId="0" fontId="7" fillId="0" borderId="13" xfId="0" applyFont="1" applyBorder="1">
      <alignment vertical="center"/>
    </xf>
    <xf numFmtId="0" fontId="0" fillId="0" borderId="14" xfId="0" applyBorder="1" applyAlignment="1">
      <alignment horizontal="center" vertical="center"/>
    </xf>
    <xf numFmtId="0" fontId="0" fillId="0" borderId="28" xfId="0" applyBorder="1" applyAlignment="1">
      <alignment horizontal="center" vertical="center"/>
    </xf>
    <xf numFmtId="0" fontId="0" fillId="0" borderId="29" xfId="0" applyBorder="1" applyAlignment="1">
      <alignment horizontal="center" vertical="center"/>
    </xf>
    <xf numFmtId="0" fontId="28" fillId="0" borderId="15" xfId="0" applyFont="1" applyBorder="1" applyAlignment="1">
      <alignment horizontal="left" vertical="top" wrapText="1"/>
    </xf>
    <xf numFmtId="0" fontId="28" fillId="0" borderId="17" xfId="0" applyFont="1" applyBorder="1" applyAlignment="1">
      <alignment horizontal="left" vertical="top" wrapText="1"/>
    </xf>
    <xf numFmtId="0" fontId="28" fillId="0" borderId="16" xfId="0" applyFont="1" applyBorder="1" applyAlignment="1">
      <alignment horizontal="left" vertical="top" wrapText="1"/>
    </xf>
    <xf numFmtId="0" fontId="38" fillId="0" borderId="23" xfId="0" applyFont="1" applyBorder="1" applyAlignment="1">
      <alignment horizontal="center" vertical="center"/>
    </xf>
    <xf numFmtId="0" fontId="0" fillId="0" borderId="15" xfId="0" applyBorder="1" applyAlignment="1">
      <alignment horizontal="center" vertical="top" wrapText="1"/>
    </xf>
    <xf numFmtId="0" fontId="0" fillId="0" borderId="17" xfId="0" applyBorder="1" applyAlignment="1">
      <alignment horizontal="center" vertical="top"/>
    </xf>
    <xf numFmtId="0" fontId="0" fillId="0" borderId="16" xfId="0" applyBorder="1" applyAlignment="1">
      <alignment horizontal="center" vertical="top"/>
    </xf>
    <xf numFmtId="0" fontId="0" fillId="0" borderId="13" xfId="0" applyBorder="1" applyAlignment="1">
      <alignment horizontal="left" vertical="center"/>
    </xf>
    <xf numFmtId="31" fontId="12" fillId="0" borderId="0" xfId="0" applyNumberFormat="1" applyFont="1" applyBorder="1" applyAlignment="1">
      <alignment horizontal="center" vertical="center"/>
    </xf>
    <xf numFmtId="0" fontId="12" fillId="0" borderId="0" xfId="0" applyFont="1" applyBorder="1" applyAlignment="1">
      <alignment horizontal="center" vertical="center"/>
    </xf>
    <xf numFmtId="0" fontId="12" fillId="0" borderId="0" xfId="0" applyFont="1" applyBorder="1" applyAlignment="1">
      <alignment horizontal="left" vertical="top" wrapText="1"/>
    </xf>
    <xf numFmtId="0" fontId="12" fillId="0" borderId="0" xfId="0" applyFont="1" applyBorder="1" applyAlignment="1">
      <alignment horizontal="left" vertical="center"/>
    </xf>
    <xf numFmtId="0" fontId="12" fillId="0" borderId="0" xfId="0" applyFont="1" applyBorder="1" applyAlignment="1">
      <alignment vertical="center" wrapText="1"/>
    </xf>
    <xf numFmtId="0" fontId="44" fillId="0" borderId="0" xfId="0" applyFont="1" applyBorder="1">
      <alignment vertical="center"/>
    </xf>
    <xf numFmtId="0" fontId="12" fillId="0" borderId="0" xfId="0" applyFont="1" applyBorder="1">
      <alignment vertical="center"/>
    </xf>
    <xf numFmtId="0" fontId="12" fillId="0" borderId="0" xfId="0" applyFont="1" applyBorder="1">
      <alignment vertical="center"/>
    </xf>
    <xf numFmtId="0" fontId="14" fillId="0" borderId="13" xfId="0" applyFont="1" applyBorder="1" applyAlignment="1">
      <alignment vertical="center" wrapText="1"/>
    </xf>
    <xf numFmtId="0" fontId="12" fillId="0" borderId="0" xfId="0" applyFont="1" applyBorder="1" applyAlignment="1">
      <alignment vertical="center" wrapText="1"/>
    </xf>
    <xf numFmtId="0" fontId="39" fillId="0" borderId="13" xfId="0" applyFont="1" applyBorder="1" applyAlignment="1">
      <alignment horizontal="center" vertical="center" wrapText="1"/>
    </xf>
    <xf numFmtId="0" fontId="12" fillId="0" borderId="0" xfId="0" applyFont="1" applyBorder="1" applyAlignment="1">
      <alignment horizontal="center" vertical="center"/>
    </xf>
    <xf numFmtId="0" fontId="12" fillId="0" borderId="0" xfId="0" applyFont="1" applyBorder="1" applyAlignment="1">
      <alignment vertical="top" wrapText="1"/>
    </xf>
    <xf numFmtId="0" fontId="12" fillId="0" borderId="0" xfId="0" applyFont="1" applyBorder="1" applyAlignment="1">
      <alignment vertical="top" wrapText="1"/>
    </xf>
    <xf numFmtId="0" fontId="45" fillId="0" borderId="0" xfId="0" applyFont="1" applyBorder="1" applyAlignment="1">
      <alignment horizontal="center" vertical="center"/>
    </xf>
    <xf numFmtId="0" fontId="46" fillId="0" borderId="0" xfId="0" applyFont="1" applyBorder="1">
      <alignment vertical="center"/>
    </xf>
    <xf numFmtId="0" fontId="14" fillId="0" borderId="0" xfId="0" applyFont="1" applyBorder="1">
      <alignment vertical="center"/>
    </xf>
    <xf numFmtId="0" fontId="14" fillId="0" borderId="0" xfId="0" applyFont="1" applyBorder="1">
      <alignment vertical="center"/>
    </xf>
    <xf numFmtId="0" fontId="46" fillId="0" borderId="0" xfId="0" applyFont="1" applyBorder="1" applyAlignment="1">
      <alignment horizontal="left" vertical="center"/>
    </xf>
    <xf numFmtId="0" fontId="12" fillId="0" borderId="0" xfId="0" applyFont="1" applyBorder="1" applyAlignment="1">
      <alignment horizontal="left" vertical="center" wrapText="1"/>
    </xf>
    <xf numFmtId="0" fontId="21" fillId="0" borderId="0" xfId="0" applyFont="1" applyBorder="1" applyAlignment="1">
      <alignment horizontal="left" vertical="center" wrapText="1"/>
    </xf>
    <xf numFmtId="0" fontId="21" fillId="0" borderId="0" xfId="0" applyFont="1" applyBorder="1" applyAlignment="1">
      <alignment vertical="center" wrapText="1"/>
    </xf>
    <xf numFmtId="0" fontId="21" fillId="0" borderId="0" xfId="0" applyFont="1" applyBorder="1">
      <alignment vertical="center"/>
    </xf>
    <xf numFmtId="0" fontId="12" fillId="0" borderId="16" xfId="0" applyFont="1" applyBorder="1">
      <alignment vertical="center"/>
    </xf>
    <xf numFmtId="0" fontId="12" fillId="0" borderId="58" xfId="0" applyFont="1" applyBorder="1" applyAlignment="1">
      <alignment vertical="center" wrapText="1"/>
    </xf>
    <xf numFmtId="0" fontId="12" fillId="0" borderId="59" xfId="0" applyFont="1" applyBorder="1" applyAlignment="1">
      <alignment vertical="center" wrapText="1"/>
    </xf>
    <xf numFmtId="0" fontId="12" fillId="0" borderId="60" xfId="0" applyFont="1" applyBorder="1" applyAlignment="1">
      <alignment vertical="center" wrapText="1"/>
    </xf>
    <xf numFmtId="0" fontId="8" fillId="0" borderId="0" xfId="0" applyFont="1" applyBorder="1">
      <alignment vertical="center"/>
    </xf>
    <xf numFmtId="0" fontId="8" fillId="0" borderId="0" xfId="0" applyFont="1" applyBorder="1" applyAlignment="1">
      <alignment horizontal="center" vertical="center"/>
    </xf>
    <xf numFmtId="38" fontId="8" fillId="0" borderId="0" xfId="1" applyFont="1" applyBorder="1" applyAlignment="1">
      <alignment horizontal="left" vertical="center"/>
    </xf>
    <xf numFmtId="0" fontId="28" fillId="0" borderId="0" xfId="0" applyFont="1" applyBorder="1" applyAlignment="1">
      <alignment horizontal="center" vertical="center"/>
    </xf>
    <xf numFmtId="49" fontId="28" fillId="0" borderId="0" xfId="0" applyNumberFormat="1" applyFont="1" applyBorder="1" applyAlignment="1">
      <alignment horizontal="center" vertical="center"/>
    </xf>
    <xf numFmtId="0" fontId="46" fillId="0" borderId="0" xfId="0" applyFont="1" applyBorder="1">
      <alignment vertical="center"/>
    </xf>
    <xf numFmtId="0" fontId="12" fillId="0" borderId="0" xfId="0" applyFont="1" applyBorder="1" applyAlignment="1">
      <alignment horizontal="left" vertical="top" wrapText="1"/>
    </xf>
    <xf numFmtId="0" fontId="14" fillId="0" borderId="17" xfId="0" applyFont="1" applyBorder="1" applyAlignment="1">
      <alignment vertical="center" wrapText="1"/>
    </xf>
    <xf numFmtId="0" fontId="0" fillId="0" borderId="14" xfId="0" applyBorder="1" applyAlignment="1">
      <alignment horizontal="left" vertical="center" wrapText="1"/>
    </xf>
    <xf numFmtId="0" fontId="0" fillId="0" borderId="28" xfId="0" applyBorder="1" applyAlignment="1">
      <alignment horizontal="left" vertical="center" wrapText="1"/>
    </xf>
    <xf numFmtId="0" fontId="0" fillId="0" borderId="29" xfId="0" applyBorder="1" applyAlignment="1">
      <alignment horizontal="left" vertical="center" wrapText="1"/>
    </xf>
    <xf numFmtId="0" fontId="37" fillId="0" borderId="0" xfId="0" applyFont="1">
      <alignment vertical="center"/>
    </xf>
    <xf numFmtId="0" fontId="37" fillId="0" borderId="13" xfId="0" applyFont="1" applyBorder="1" applyAlignment="1">
      <alignment horizontal="center" vertical="center"/>
    </xf>
    <xf numFmtId="0" fontId="37" fillId="0" borderId="13" xfId="0" applyFont="1" applyBorder="1" applyAlignment="1">
      <alignment horizontal="center" vertical="center"/>
    </xf>
    <xf numFmtId="0" fontId="37" fillId="0" borderId="13" xfId="0" applyFont="1" applyBorder="1" applyAlignment="1">
      <alignment horizontal="center" vertical="center" wrapText="1"/>
    </xf>
    <xf numFmtId="0" fontId="37" fillId="0" borderId="13" xfId="0" applyFont="1" applyBorder="1" applyAlignment="1">
      <alignment horizontal="left" vertical="center"/>
    </xf>
    <xf numFmtId="0" fontId="37" fillId="0" borderId="19" xfId="0" applyFont="1" applyBorder="1" applyAlignment="1">
      <alignment horizontal="center" vertical="center"/>
    </xf>
    <xf numFmtId="0" fontId="37" fillId="0" borderId="20" xfId="0" applyFont="1" applyBorder="1" applyAlignment="1">
      <alignment horizontal="center" vertical="center"/>
    </xf>
    <xf numFmtId="0" fontId="37" fillId="0" borderId="21" xfId="0" applyFont="1" applyBorder="1" applyAlignment="1">
      <alignment horizontal="center" vertical="center"/>
    </xf>
    <xf numFmtId="0" fontId="37" fillId="0" borderId="15" xfId="0" applyFont="1" applyBorder="1" applyAlignment="1">
      <alignment horizontal="center" vertical="center"/>
    </xf>
  </cellXfs>
  <cellStyles count="2">
    <cellStyle name="桁区切り" xfId="1" builtinId="6"/>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s>
</file>

<file path=xl/ctrlProps/ctrlProp1.xml><?xml version="1.0" encoding="utf-8"?>
<formControlPr xmlns="http://schemas.microsoft.com/office/spreadsheetml/2009/9/main" objectType="CheckBox" fmlaLink="出力!$B$2" lockText="1" noThreeD="1"/>
</file>

<file path=xl/ctrlProps/ctrlProp2.xml><?xml version="1.0" encoding="utf-8"?>
<formControlPr xmlns="http://schemas.microsoft.com/office/spreadsheetml/2009/9/main" objectType="CheckBox" fmlaLink="出力!$J$3" lockText="1" noThreeD="1"/>
</file>

<file path=xl/ctrlProps/ctrlProp3.xml><?xml version="1.0" encoding="utf-8"?>
<formControlPr xmlns="http://schemas.microsoft.com/office/spreadsheetml/2009/9/main" objectType="CheckBox" fmlaLink="出力!$D$2" lockText="1" noThreeD="1"/>
</file>

<file path=xl/ctrlProps/ctrlProp4.xml><?xml version="1.0" encoding="utf-8"?>
<formControlPr xmlns="http://schemas.microsoft.com/office/spreadsheetml/2009/9/main" objectType="CheckBox" fmlaLink="出力!$J$28" lockText="1" noThreeD="1"/>
</file>

<file path=xl/ctrlProps/ctrlProp5.xml><?xml version="1.0" encoding="utf-8"?>
<formControlPr xmlns="http://schemas.microsoft.com/office/spreadsheetml/2009/9/main" objectType="CheckBox" fmlaLink="出力!$J$4" lockText="1" noThreeD="1"/>
</file>

<file path=xl/ctrlProps/ctrlProp6.xml><?xml version="1.0" encoding="utf-8"?>
<formControlPr xmlns="http://schemas.microsoft.com/office/spreadsheetml/2009/9/main" objectType="CheckBox" fmlaLink="出力!$J$5" lockText="1" noThreeD="1"/>
</file>

<file path=xl/ctrlProps/ctrlProp7.xml><?xml version="1.0" encoding="utf-8"?>
<formControlPr xmlns="http://schemas.microsoft.com/office/spreadsheetml/2009/9/main" objectType="CheckBox" fmlaLink="出力!$J$6" lockText="1" noThreeD="1"/>
</file>

<file path=xl/ctrlProps/ctrlProp8.xml><?xml version="1.0" encoding="utf-8"?>
<formControlPr xmlns="http://schemas.microsoft.com/office/spreadsheetml/2009/9/main" objectType="CheckBox" fmlaLink="出力!$J$7" lockText="1" noThreeD="1"/>
</file>

<file path=xl/ctrlProps/ctrlProp9.xml><?xml version="1.0" encoding="utf-8"?>
<formControlPr xmlns="http://schemas.microsoft.com/office/spreadsheetml/2009/9/main" objectType="CheckBox" fmlaLink="出力!$K$8" lockText="1" noThreeD="1"/>
</file>

<file path=xl/ctrlProps/ctrlProp10.xml><?xml version="1.0" encoding="utf-8"?>
<formControlPr xmlns="http://schemas.microsoft.com/office/spreadsheetml/2009/9/main" objectType="CheckBox" fmlaLink="出力!$L$9" lockText="1" noThreeD="1"/>
</file>

<file path=xl/ctrlProps/ctrlProp11.xml><?xml version="1.0" encoding="utf-8"?>
<formControlPr xmlns="http://schemas.microsoft.com/office/spreadsheetml/2009/9/main" objectType="CheckBox" fmlaLink="出力!$J$10" lockText="1" noThreeD="1"/>
</file>

<file path=xl/ctrlProps/ctrlProp12.xml><?xml version="1.0" encoding="utf-8"?>
<formControlPr xmlns="http://schemas.microsoft.com/office/spreadsheetml/2009/9/main" objectType="CheckBox" fmlaLink="出力!$K$11" lockText="1" noThreeD="1"/>
</file>

<file path=xl/ctrlProps/ctrlProp13.xml><?xml version="1.0" encoding="utf-8"?>
<formControlPr xmlns="http://schemas.microsoft.com/office/spreadsheetml/2009/9/main" objectType="CheckBox" fmlaLink="出力!$K$12" lockText="1" noThreeD="1"/>
</file>

<file path=xl/ctrlProps/ctrlProp14.xml><?xml version="1.0" encoding="utf-8"?>
<formControlPr xmlns="http://schemas.microsoft.com/office/spreadsheetml/2009/9/main" objectType="CheckBox" fmlaLink="出力!$J$13" lockText="1" noThreeD="1"/>
</file>

<file path=xl/ctrlProps/ctrlProp15.xml><?xml version="1.0" encoding="utf-8"?>
<formControlPr xmlns="http://schemas.microsoft.com/office/spreadsheetml/2009/9/main" objectType="CheckBox" fmlaLink="出力!$K$14" lockText="1" noThreeD="1"/>
</file>

<file path=xl/ctrlProps/ctrlProp16.xml><?xml version="1.0" encoding="utf-8"?>
<formControlPr xmlns="http://schemas.microsoft.com/office/spreadsheetml/2009/9/main" objectType="CheckBox" fmlaLink="出力!$K$15" lockText="1" noThreeD="1"/>
</file>

<file path=xl/ctrlProps/ctrlProp17.xml><?xml version="1.0" encoding="utf-8"?>
<formControlPr xmlns="http://schemas.microsoft.com/office/spreadsheetml/2009/9/main" objectType="CheckBox" fmlaLink="出力!$K$16" lockText="1" noThreeD="1"/>
</file>

<file path=xl/ctrlProps/ctrlProp18.xml><?xml version="1.0" encoding="utf-8"?>
<formControlPr xmlns="http://schemas.microsoft.com/office/spreadsheetml/2009/9/main" objectType="CheckBox" fmlaLink="出力!$K$17" lockText="1" noThreeD="1"/>
</file>

<file path=xl/ctrlProps/ctrlProp19.xml><?xml version="1.0" encoding="utf-8"?>
<formControlPr xmlns="http://schemas.microsoft.com/office/spreadsheetml/2009/9/main" objectType="CheckBox" fmlaLink="出力!$K$18" lockText="1" noThreeD="1"/>
</file>

<file path=xl/ctrlProps/ctrlProp20.xml><?xml version="1.0" encoding="utf-8"?>
<formControlPr xmlns="http://schemas.microsoft.com/office/spreadsheetml/2009/9/main" objectType="CheckBox" fmlaLink="出力!$K$19" lockText="1" noThreeD="1"/>
</file>

<file path=xl/ctrlProps/ctrlProp21.xml><?xml version="1.0" encoding="utf-8"?>
<formControlPr xmlns="http://schemas.microsoft.com/office/spreadsheetml/2009/9/main" objectType="CheckBox" fmlaLink="出力!$K$20" lockText="1" noThreeD="1"/>
</file>

<file path=xl/ctrlProps/ctrlProp22.xml><?xml version="1.0" encoding="utf-8"?>
<formControlPr xmlns="http://schemas.microsoft.com/office/spreadsheetml/2009/9/main" objectType="CheckBox" fmlaLink="出力!$J$21" lockText="1" noThreeD="1"/>
</file>

<file path=xl/ctrlProps/ctrlProp23.xml><?xml version="1.0" encoding="utf-8"?>
<formControlPr xmlns="http://schemas.microsoft.com/office/spreadsheetml/2009/9/main" objectType="CheckBox" fmlaLink="出力!$K$22" lockText="1" noThreeD="1"/>
</file>

<file path=xl/ctrlProps/ctrlProp24.xml><?xml version="1.0" encoding="utf-8"?>
<formControlPr xmlns="http://schemas.microsoft.com/office/spreadsheetml/2009/9/main" objectType="CheckBox" fmlaLink="出力!$J$29" lockText="1" noThreeD="1"/>
</file>

<file path=xl/ctrlProps/ctrlProp25.xml><?xml version="1.0" encoding="utf-8"?>
<formControlPr xmlns="http://schemas.microsoft.com/office/spreadsheetml/2009/9/main" objectType="CheckBox" fmlaLink="出力!$J$30" lockText="1" noThreeD="1"/>
</file>

<file path=xl/ctrlProps/ctrlProp26.xml><?xml version="1.0" encoding="utf-8"?>
<formControlPr xmlns="http://schemas.microsoft.com/office/spreadsheetml/2009/9/main" objectType="CheckBox" fmlaLink="出力!$J$31" lockText="1" noThreeD="1"/>
</file>

<file path=xl/ctrlProps/ctrlProp27.xml><?xml version="1.0" encoding="utf-8"?>
<formControlPr xmlns="http://schemas.microsoft.com/office/spreadsheetml/2009/9/main" objectType="CheckBox" fmlaLink="出力!$J$32" lockText="1" noThreeD="1"/>
</file>

<file path=xl/ctrlProps/ctrlProp28.xml><?xml version="1.0" encoding="utf-8"?>
<formControlPr xmlns="http://schemas.microsoft.com/office/spreadsheetml/2009/9/main" objectType="CheckBox" fmlaLink="出力!$K$33" lockText="1" noThreeD="1"/>
</file>

<file path=xl/ctrlProps/ctrlProp29.xml><?xml version="1.0" encoding="utf-8"?>
<formControlPr xmlns="http://schemas.microsoft.com/office/spreadsheetml/2009/9/main" objectType="CheckBox" fmlaLink="出力!$L$34" lockText="1" noThreeD="1"/>
</file>

<file path=xl/ctrlProps/ctrlProp30.xml><?xml version="1.0" encoding="utf-8"?>
<formControlPr xmlns="http://schemas.microsoft.com/office/spreadsheetml/2009/9/main" objectType="CheckBox" fmlaLink="出力!$J$35" lockText="1" noThreeD="1"/>
</file>

<file path=xl/ctrlProps/ctrlProp31.xml><?xml version="1.0" encoding="utf-8"?>
<formControlPr xmlns="http://schemas.microsoft.com/office/spreadsheetml/2009/9/main" objectType="CheckBox" fmlaLink="出力!$K$36" lockText="1" noThreeD="1"/>
</file>

<file path=xl/ctrlProps/ctrlProp32.xml><?xml version="1.0" encoding="utf-8"?>
<formControlPr xmlns="http://schemas.microsoft.com/office/spreadsheetml/2009/9/main" objectType="CheckBox" fmlaLink="出力!$K$37" lockText="1" noThreeD="1"/>
</file>

<file path=xl/ctrlProps/ctrlProp33.xml><?xml version="1.0" encoding="utf-8"?>
<formControlPr xmlns="http://schemas.microsoft.com/office/spreadsheetml/2009/9/main" objectType="CheckBox" fmlaLink="出力!$J$38" lockText="1" noThreeD="1"/>
</file>

<file path=xl/ctrlProps/ctrlProp34.xml><?xml version="1.0" encoding="utf-8"?>
<formControlPr xmlns="http://schemas.microsoft.com/office/spreadsheetml/2009/9/main" objectType="CheckBox" fmlaLink="出力!$K$39" lockText="1" noThreeD="1"/>
</file>

<file path=xl/ctrlProps/ctrlProp35.xml><?xml version="1.0" encoding="utf-8"?>
<formControlPr xmlns="http://schemas.microsoft.com/office/spreadsheetml/2009/9/main" objectType="CheckBox" fmlaLink="出力!$K$40" lockText="1" noThreeD="1"/>
</file>

<file path=xl/ctrlProps/ctrlProp36.xml><?xml version="1.0" encoding="utf-8"?>
<formControlPr xmlns="http://schemas.microsoft.com/office/spreadsheetml/2009/9/main" objectType="CheckBox" fmlaLink="出力!$K$41" lockText="1" noThreeD="1"/>
</file>

<file path=xl/ctrlProps/ctrlProp37.xml><?xml version="1.0" encoding="utf-8"?>
<formControlPr xmlns="http://schemas.microsoft.com/office/spreadsheetml/2009/9/main" objectType="CheckBox" fmlaLink="出力!$K$42" lockText="1" noThreeD="1"/>
</file>

<file path=xl/ctrlProps/ctrlProp38.xml><?xml version="1.0" encoding="utf-8"?>
<formControlPr xmlns="http://schemas.microsoft.com/office/spreadsheetml/2009/9/main" objectType="CheckBox" fmlaLink="出力!$K$43" lockText="1" noThreeD="1"/>
</file>

<file path=xl/ctrlProps/ctrlProp39.xml><?xml version="1.0" encoding="utf-8"?>
<formControlPr xmlns="http://schemas.microsoft.com/office/spreadsheetml/2009/9/main" objectType="CheckBox" fmlaLink="出力!$K$44" lockText="1" noThreeD="1"/>
</file>

<file path=xl/ctrlProps/ctrlProp40.xml><?xml version="1.0" encoding="utf-8"?>
<formControlPr xmlns="http://schemas.microsoft.com/office/spreadsheetml/2009/9/main" objectType="CheckBox" fmlaLink="出力!$K$45" lockText="1" noThreeD="1"/>
</file>

<file path=xl/ctrlProps/ctrlProp41.xml><?xml version="1.0" encoding="utf-8"?>
<formControlPr xmlns="http://schemas.microsoft.com/office/spreadsheetml/2009/9/main" objectType="CheckBox" fmlaLink="出力!$J$46" lockText="1" noThreeD="1"/>
</file>

<file path=xl/ctrlProps/ctrlProp42.xml><?xml version="1.0" encoding="utf-8"?>
<formControlPr xmlns="http://schemas.microsoft.com/office/spreadsheetml/2009/9/main" objectType="CheckBox" fmlaLink="出力!$K$47" lockText="1" noThreeD="1"/>
</file>

<file path=xl/ctrlProps/ctrlProp43.xml><?xml version="1.0" encoding="utf-8"?>
<formControlPr xmlns="http://schemas.microsoft.com/office/spreadsheetml/2009/9/main" objectType="CheckBox" fmlaLink="出力!$B$51" lockText="1" noThreeD="1"/>
</file>

<file path=xl/ctrlProps/ctrlProp44.xml><?xml version="1.0" encoding="utf-8"?>
<formControlPr xmlns="http://schemas.microsoft.com/office/spreadsheetml/2009/9/main" objectType="CheckBox" fmlaLink="出力!$B$53" lockText="1" noThreeD="1"/>
</file>

<file path=xl/ctrlProps/ctrlProp45.xml><?xml version="1.0" encoding="utf-8"?>
<formControlPr xmlns="http://schemas.microsoft.com/office/spreadsheetml/2009/9/main" objectType="CheckBox" fmlaLink="出力!$B$55" lockText="1" noThreeD="1"/>
</file>

<file path=xl/ctrlProps/ctrlProp46.xml><?xml version="1.0" encoding="utf-8"?>
<formControlPr xmlns="http://schemas.microsoft.com/office/spreadsheetml/2009/9/main" objectType="CheckBox" fmlaLink="出力!$B$27" lockText="1" noThreeD="1"/>
</file>

<file path=xl/ctrlProps/ctrlProp47.xml><?xml version="1.0" encoding="utf-8"?>
<formControlPr xmlns="http://schemas.microsoft.com/office/spreadsheetml/2009/9/main" objectType="CheckBox" fmlaLink="出力!$B$56" lockText="1" noThreeD="1"/>
</file>

<file path=xl/ctrlProps/ctrlProp48.xml><?xml version="1.0" encoding="utf-8"?>
<formControlPr xmlns="http://schemas.microsoft.com/office/spreadsheetml/2009/9/main" objectType="CheckBox" fmlaLink="出力!$B$58" lockText="1" noThreeD="1"/>
</file>

<file path=xl/drawings/_rels/drawing2.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3" Type="http://schemas.openxmlformats.org/officeDocument/2006/relationships/image" Target="../media/image3.jpeg"/><Relationship Id="rId21" Type="http://schemas.openxmlformats.org/officeDocument/2006/relationships/image" Target="../media/image21.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10" Type="http://schemas.openxmlformats.org/officeDocument/2006/relationships/image" Target="../media/image10.jpeg"/><Relationship Id="rId19" Type="http://schemas.openxmlformats.org/officeDocument/2006/relationships/image" Target="../media/image19.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1" Type="http://schemas.openxmlformats.org/officeDocument/2006/relationships/image" Target="../media/image26.png"/></Relationships>
</file>

<file path=xl/drawings/_rels/drawing5.xml.rels><?xml version="1.0" encoding="UTF-8" standalone="yes"?>
<Relationships xmlns="http://schemas.openxmlformats.org/package/2006/relationships"><Relationship Id="rId1" Type="http://schemas.openxmlformats.org/officeDocument/2006/relationships/image" Target="../media/image27.png"/></Relationships>
</file>

<file path=xl/drawings/_rels/drawing6.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238125</xdr:colOff>
          <xdr:row>1</xdr:row>
          <xdr:rowOff>0</xdr:rowOff>
        </xdr:from>
        <xdr:to>
          <xdr:col>1</xdr:col>
          <xdr:colOff>476250</xdr:colOff>
          <xdr:row>2</xdr:row>
          <xdr:rowOff>0</xdr:rowOff>
        </xdr:to>
        <xdr:sp macro="" textlink="">
          <xdr:nvSpPr>
            <xdr:cNvPr id="1025" name="Check Box 1" hidden="1">
              <a:extLst>
                <a:ext uri="{63B3BB69-23CF-44E3-9099-C40C66FF867C}">
                  <a14:compatExt spid="_x0000_s1025"/>
                </a:ext>
                <a:ext uri="{FF2B5EF4-FFF2-40B4-BE49-F238E27FC236}">
                  <a16:creationId xmlns:a16="http://schemas.microsoft.com/office/drawing/2014/main" id="{00000000-0008-0000-0100-000001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xdr:row>
          <xdr:rowOff>0</xdr:rowOff>
        </xdr:from>
        <xdr:to>
          <xdr:col>1</xdr:col>
          <xdr:colOff>504825</xdr:colOff>
          <xdr:row>3</xdr:row>
          <xdr:rowOff>0</xdr:rowOff>
        </xdr:to>
        <xdr:sp macro="" textlink="">
          <xdr:nvSpPr>
            <xdr:cNvPr id="1026" name="Check Box 2" hidden="1">
              <a:extLst>
                <a:ext uri="{63B3BB69-23CF-44E3-9099-C40C66FF867C}">
                  <a14:compatExt spid="_x0000_s1026"/>
                </a:ext>
                <a:ext uri="{FF2B5EF4-FFF2-40B4-BE49-F238E27FC236}">
                  <a16:creationId xmlns:a16="http://schemas.microsoft.com/office/drawing/2014/main" id="{00000000-0008-0000-0100-00000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238125</xdr:colOff>
          <xdr:row>1</xdr:row>
          <xdr:rowOff>0</xdr:rowOff>
        </xdr:from>
        <xdr:to>
          <xdr:col>3</xdr:col>
          <xdr:colOff>476250</xdr:colOff>
          <xdr:row>2</xdr:row>
          <xdr:rowOff>0</xdr:rowOff>
        </xdr:to>
        <xdr:sp macro="" textlink="">
          <xdr:nvSpPr>
            <xdr:cNvPr id="1046" name="Check Box 22" hidden="1">
              <a:extLst>
                <a:ext uri="{63B3BB69-23CF-44E3-9099-C40C66FF867C}">
                  <a14:compatExt spid="_x0000_s1046"/>
                </a:ext>
                <a:ext uri="{FF2B5EF4-FFF2-40B4-BE49-F238E27FC236}">
                  <a16:creationId xmlns:a16="http://schemas.microsoft.com/office/drawing/2014/main" id="{00000000-0008-0000-0100-00001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27</xdr:row>
          <xdr:rowOff>9525</xdr:rowOff>
        </xdr:from>
        <xdr:to>
          <xdr:col>1</xdr:col>
          <xdr:colOff>476250</xdr:colOff>
          <xdr:row>28</xdr:row>
          <xdr:rowOff>9525</xdr:rowOff>
        </xdr:to>
        <xdr:sp macro="" textlink="">
          <xdr:nvSpPr>
            <xdr:cNvPr id="1047" name="Check Box 23" hidden="1">
              <a:extLst>
                <a:ext uri="{63B3BB69-23CF-44E3-9099-C40C66FF867C}">
                  <a14:compatExt spid="_x0000_s1047"/>
                </a:ext>
                <a:ext uri="{FF2B5EF4-FFF2-40B4-BE49-F238E27FC236}">
                  <a16:creationId xmlns:a16="http://schemas.microsoft.com/office/drawing/2014/main" id="{00000000-0008-0000-0100-00001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xdr:row>
          <xdr:rowOff>0</xdr:rowOff>
        </xdr:from>
        <xdr:to>
          <xdr:col>1</xdr:col>
          <xdr:colOff>504825</xdr:colOff>
          <xdr:row>4</xdr:row>
          <xdr:rowOff>0</xdr:rowOff>
        </xdr:to>
        <xdr:sp macro="" textlink="">
          <xdr:nvSpPr>
            <xdr:cNvPr id="1048" name="Check Box 24" hidden="1">
              <a:extLst>
                <a:ext uri="{63B3BB69-23CF-44E3-9099-C40C66FF867C}">
                  <a14:compatExt spid="_x0000_s1048"/>
                </a:ext>
                <a:ext uri="{FF2B5EF4-FFF2-40B4-BE49-F238E27FC236}">
                  <a16:creationId xmlns:a16="http://schemas.microsoft.com/office/drawing/2014/main" id="{00000000-0008-0000-0100-00001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xdr:row>
          <xdr:rowOff>0</xdr:rowOff>
        </xdr:from>
        <xdr:to>
          <xdr:col>1</xdr:col>
          <xdr:colOff>504825</xdr:colOff>
          <xdr:row>5</xdr:row>
          <xdr:rowOff>0</xdr:rowOff>
        </xdr:to>
        <xdr:sp macro="" textlink="">
          <xdr:nvSpPr>
            <xdr:cNvPr id="1049" name="Check Box 25" hidden="1">
              <a:extLst>
                <a:ext uri="{63B3BB69-23CF-44E3-9099-C40C66FF867C}">
                  <a14:compatExt spid="_x0000_s1049"/>
                </a:ext>
                <a:ext uri="{FF2B5EF4-FFF2-40B4-BE49-F238E27FC236}">
                  <a16:creationId xmlns:a16="http://schemas.microsoft.com/office/drawing/2014/main" id="{00000000-0008-0000-0100-00001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5</xdr:row>
          <xdr:rowOff>0</xdr:rowOff>
        </xdr:from>
        <xdr:to>
          <xdr:col>1</xdr:col>
          <xdr:colOff>504825</xdr:colOff>
          <xdr:row>6</xdr:row>
          <xdr:rowOff>0</xdr:rowOff>
        </xdr:to>
        <xdr:sp macro="" textlink="">
          <xdr:nvSpPr>
            <xdr:cNvPr id="1050" name="Check Box 26" hidden="1">
              <a:extLst>
                <a:ext uri="{63B3BB69-23CF-44E3-9099-C40C66FF867C}">
                  <a14:compatExt spid="_x0000_s1050"/>
                </a:ext>
                <a:ext uri="{FF2B5EF4-FFF2-40B4-BE49-F238E27FC236}">
                  <a16:creationId xmlns:a16="http://schemas.microsoft.com/office/drawing/2014/main" id="{00000000-0008-0000-0100-00001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6</xdr:row>
          <xdr:rowOff>0</xdr:rowOff>
        </xdr:from>
        <xdr:to>
          <xdr:col>1</xdr:col>
          <xdr:colOff>504825</xdr:colOff>
          <xdr:row>7</xdr:row>
          <xdr:rowOff>0</xdr:rowOff>
        </xdr:to>
        <xdr:sp macro="" textlink="">
          <xdr:nvSpPr>
            <xdr:cNvPr id="1051" name="Check Box 27" hidden="1">
              <a:extLst>
                <a:ext uri="{63B3BB69-23CF-44E3-9099-C40C66FF867C}">
                  <a14:compatExt spid="_x0000_s1051"/>
                </a:ext>
                <a:ext uri="{FF2B5EF4-FFF2-40B4-BE49-F238E27FC236}">
                  <a16:creationId xmlns:a16="http://schemas.microsoft.com/office/drawing/2014/main" id="{00000000-0008-0000-0100-00001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7</xdr:row>
          <xdr:rowOff>0</xdr:rowOff>
        </xdr:from>
        <xdr:to>
          <xdr:col>1</xdr:col>
          <xdr:colOff>504825</xdr:colOff>
          <xdr:row>8</xdr:row>
          <xdr:rowOff>0</xdr:rowOff>
        </xdr:to>
        <xdr:sp macro="" textlink="">
          <xdr:nvSpPr>
            <xdr:cNvPr id="1052" name="Check Box 28" hidden="1">
              <a:extLst>
                <a:ext uri="{63B3BB69-23CF-44E3-9099-C40C66FF867C}">
                  <a14:compatExt spid="_x0000_s1052"/>
                </a:ext>
                <a:ext uri="{FF2B5EF4-FFF2-40B4-BE49-F238E27FC236}">
                  <a16:creationId xmlns:a16="http://schemas.microsoft.com/office/drawing/2014/main" id="{00000000-0008-0000-0100-00001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8</xdr:row>
          <xdr:rowOff>0</xdr:rowOff>
        </xdr:from>
        <xdr:to>
          <xdr:col>1</xdr:col>
          <xdr:colOff>504825</xdr:colOff>
          <xdr:row>9</xdr:row>
          <xdr:rowOff>0</xdr:rowOff>
        </xdr:to>
        <xdr:sp macro="" textlink="">
          <xdr:nvSpPr>
            <xdr:cNvPr id="1053" name="Check Box 29" hidden="1">
              <a:extLst>
                <a:ext uri="{63B3BB69-23CF-44E3-9099-C40C66FF867C}">
                  <a14:compatExt spid="_x0000_s1053"/>
                </a:ext>
                <a:ext uri="{FF2B5EF4-FFF2-40B4-BE49-F238E27FC236}">
                  <a16:creationId xmlns:a16="http://schemas.microsoft.com/office/drawing/2014/main" id="{00000000-0008-0000-0100-00001D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9</xdr:row>
          <xdr:rowOff>0</xdr:rowOff>
        </xdr:from>
        <xdr:to>
          <xdr:col>1</xdr:col>
          <xdr:colOff>504825</xdr:colOff>
          <xdr:row>10</xdr:row>
          <xdr:rowOff>0</xdr:rowOff>
        </xdr:to>
        <xdr:sp macro="" textlink="">
          <xdr:nvSpPr>
            <xdr:cNvPr id="1054" name="Check Box 30" hidden="1">
              <a:extLst>
                <a:ext uri="{63B3BB69-23CF-44E3-9099-C40C66FF867C}">
                  <a14:compatExt spid="_x0000_s1054"/>
                </a:ext>
                <a:ext uri="{FF2B5EF4-FFF2-40B4-BE49-F238E27FC236}">
                  <a16:creationId xmlns:a16="http://schemas.microsoft.com/office/drawing/2014/main" id="{00000000-0008-0000-0100-00001E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10</xdr:row>
          <xdr:rowOff>0</xdr:rowOff>
        </xdr:from>
        <xdr:to>
          <xdr:col>1</xdr:col>
          <xdr:colOff>504825</xdr:colOff>
          <xdr:row>11</xdr:row>
          <xdr:rowOff>0</xdr:rowOff>
        </xdr:to>
        <xdr:sp macro="" textlink="">
          <xdr:nvSpPr>
            <xdr:cNvPr id="1055" name="Check Box 31" hidden="1">
              <a:extLst>
                <a:ext uri="{63B3BB69-23CF-44E3-9099-C40C66FF867C}">
                  <a14:compatExt spid="_x0000_s1055"/>
                </a:ext>
                <a:ext uri="{FF2B5EF4-FFF2-40B4-BE49-F238E27FC236}">
                  <a16:creationId xmlns:a16="http://schemas.microsoft.com/office/drawing/2014/main" id="{00000000-0008-0000-0100-00001F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11</xdr:row>
          <xdr:rowOff>0</xdr:rowOff>
        </xdr:from>
        <xdr:to>
          <xdr:col>1</xdr:col>
          <xdr:colOff>504825</xdr:colOff>
          <xdr:row>12</xdr:row>
          <xdr:rowOff>0</xdr:rowOff>
        </xdr:to>
        <xdr:sp macro="" textlink="">
          <xdr:nvSpPr>
            <xdr:cNvPr id="1056" name="Check Box 32" hidden="1">
              <a:extLst>
                <a:ext uri="{63B3BB69-23CF-44E3-9099-C40C66FF867C}">
                  <a14:compatExt spid="_x0000_s1056"/>
                </a:ext>
                <a:ext uri="{FF2B5EF4-FFF2-40B4-BE49-F238E27FC236}">
                  <a16:creationId xmlns:a16="http://schemas.microsoft.com/office/drawing/2014/main" id="{00000000-0008-0000-0100-000020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12</xdr:row>
          <xdr:rowOff>0</xdr:rowOff>
        </xdr:from>
        <xdr:to>
          <xdr:col>1</xdr:col>
          <xdr:colOff>504825</xdr:colOff>
          <xdr:row>13</xdr:row>
          <xdr:rowOff>0</xdr:rowOff>
        </xdr:to>
        <xdr:sp macro="" textlink="">
          <xdr:nvSpPr>
            <xdr:cNvPr id="1057" name="Check Box 33" hidden="1">
              <a:extLst>
                <a:ext uri="{63B3BB69-23CF-44E3-9099-C40C66FF867C}">
                  <a14:compatExt spid="_x0000_s1057"/>
                </a:ext>
                <a:ext uri="{FF2B5EF4-FFF2-40B4-BE49-F238E27FC236}">
                  <a16:creationId xmlns:a16="http://schemas.microsoft.com/office/drawing/2014/main" id="{00000000-0008-0000-0100-000021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13</xdr:row>
          <xdr:rowOff>0</xdr:rowOff>
        </xdr:from>
        <xdr:to>
          <xdr:col>1</xdr:col>
          <xdr:colOff>504825</xdr:colOff>
          <xdr:row>14</xdr:row>
          <xdr:rowOff>0</xdr:rowOff>
        </xdr:to>
        <xdr:sp macro="" textlink="">
          <xdr:nvSpPr>
            <xdr:cNvPr id="1058" name="Check Box 34" hidden="1">
              <a:extLst>
                <a:ext uri="{63B3BB69-23CF-44E3-9099-C40C66FF867C}">
                  <a14:compatExt spid="_x0000_s1058"/>
                </a:ext>
                <a:ext uri="{FF2B5EF4-FFF2-40B4-BE49-F238E27FC236}">
                  <a16:creationId xmlns:a16="http://schemas.microsoft.com/office/drawing/2014/main" id="{00000000-0008-0000-0100-00002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14</xdr:row>
          <xdr:rowOff>0</xdr:rowOff>
        </xdr:from>
        <xdr:to>
          <xdr:col>1</xdr:col>
          <xdr:colOff>504825</xdr:colOff>
          <xdr:row>15</xdr:row>
          <xdr:rowOff>0</xdr:rowOff>
        </xdr:to>
        <xdr:sp macro="" textlink="">
          <xdr:nvSpPr>
            <xdr:cNvPr id="1059" name="Check Box 35" hidden="1">
              <a:extLst>
                <a:ext uri="{63B3BB69-23CF-44E3-9099-C40C66FF867C}">
                  <a14:compatExt spid="_x0000_s1059"/>
                </a:ext>
                <a:ext uri="{FF2B5EF4-FFF2-40B4-BE49-F238E27FC236}">
                  <a16:creationId xmlns:a16="http://schemas.microsoft.com/office/drawing/2014/main" id="{00000000-0008-0000-0100-00002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15</xdr:row>
          <xdr:rowOff>0</xdr:rowOff>
        </xdr:from>
        <xdr:to>
          <xdr:col>1</xdr:col>
          <xdr:colOff>504825</xdr:colOff>
          <xdr:row>16</xdr:row>
          <xdr:rowOff>0</xdr:rowOff>
        </xdr:to>
        <xdr:sp macro="" textlink="">
          <xdr:nvSpPr>
            <xdr:cNvPr id="1060" name="Check Box 36" hidden="1">
              <a:extLst>
                <a:ext uri="{63B3BB69-23CF-44E3-9099-C40C66FF867C}">
                  <a14:compatExt spid="_x0000_s1060"/>
                </a:ext>
                <a:ext uri="{FF2B5EF4-FFF2-40B4-BE49-F238E27FC236}">
                  <a16:creationId xmlns:a16="http://schemas.microsoft.com/office/drawing/2014/main" id="{00000000-0008-0000-0100-00002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16</xdr:row>
          <xdr:rowOff>0</xdr:rowOff>
        </xdr:from>
        <xdr:to>
          <xdr:col>1</xdr:col>
          <xdr:colOff>504825</xdr:colOff>
          <xdr:row>17</xdr:row>
          <xdr:rowOff>0</xdr:rowOff>
        </xdr:to>
        <xdr:sp macro="" textlink="">
          <xdr:nvSpPr>
            <xdr:cNvPr id="1061" name="Check Box 37" hidden="1">
              <a:extLst>
                <a:ext uri="{63B3BB69-23CF-44E3-9099-C40C66FF867C}">
                  <a14:compatExt spid="_x0000_s1061"/>
                </a:ext>
                <a:ext uri="{FF2B5EF4-FFF2-40B4-BE49-F238E27FC236}">
                  <a16:creationId xmlns:a16="http://schemas.microsoft.com/office/drawing/2014/main" id="{00000000-0008-0000-0100-00002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17</xdr:row>
          <xdr:rowOff>0</xdr:rowOff>
        </xdr:from>
        <xdr:to>
          <xdr:col>1</xdr:col>
          <xdr:colOff>504825</xdr:colOff>
          <xdr:row>18</xdr:row>
          <xdr:rowOff>0</xdr:rowOff>
        </xdr:to>
        <xdr:sp macro="" textlink="">
          <xdr:nvSpPr>
            <xdr:cNvPr id="1062" name="Check Box 38" hidden="1">
              <a:extLst>
                <a:ext uri="{63B3BB69-23CF-44E3-9099-C40C66FF867C}">
                  <a14:compatExt spid="_x0000_s1062"/>
                </a:ext>
                <a:ext uri="{FF2B5EF4-FFF2-40B4-BE49-F238E27FC236}">
                  <a16:creationId xmlns:a16="http://schemas.microsoft.com/office/drawing/2014/main" id="{00000000-0008-0000-0100-00002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18</xdr:row>
          <xdr:rowOff>0</xdr:rowOff>
        </xdr:from>
        <xdr:to>
          <xdr:col>1</xdr:col>
          <xdr:colOff>504825</xdr:colOff>
          <xdr:row>19</xdr:row>
          <xdr:rowOff>0</xdr:rowOff>
        </xdr:to>
        <xdr:sp macro="" textlink="">
          <xdr:nvSpPr>
            <xdr:cNvPr id="1063" name="Check Box 39" hidden="1">
              <a:extLst>
                <a:ext uri="{63B3BB69-23CF-44E3-9099-C40C66FF867C}">
                  <a14:compatExt spid="_x0000_s1063"/>
                </a:ext>
                <a:ext uri="{FF2B5EF4-FFF2-40B4-BE49-F238E27FC236}">
                  <a16:creationId xmlns:a16="http://schemas.microsoft.com/office/drawing/2014/main" id="{00000000-0008-0000-0100-00002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19</xdr:row>
          <xdr:rowOff>0</xdr:rowOff>
        </xdr:from>
        <xdr:to>
          <xdr:col>1</xdr:col>
          <xdr:colOff>504825</xdr:colOff>
          <xdr:row>20</xdr:row>
          <xdr:rowOff>0</xdr:rowOff>
        </xdr:to>
        <xdr:sp macro="" textlink="">
          <xdr:nvSpPr>
            <xdr:cNvPr id="1064" name="Check Box 40" hidden="1">
              <a:extLst>
                <a:ext uri="{63B3BB69-23CF-44E3-9099-C40C66FF867C}">
                  <a14:compatExt spid="_x0000_s1064"/>
                </a:ext>
                <a:ext uri="{FF2B5EF4-FFF2-40B4-BE49-F238E27FC236}">
                  <a16:creationId xmlns:a16="http://schemas.microsoft.com/office/drawing/2014/main" id="{00000000-0008-0000-0100-00002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20</xdr:row>
          <xdr:rowOff>0</xdr:rowOff>
        </xdr:from>
        <xdr:to>
          <xdr:col>1</xdr:col>
          <xdr:colOff>504825</xdr:colOff>
          <xdr:row>21</xdr:row>
          <xdr:rowOff>0</xdr:rowOff>
        </xdr:to>
        <xdr:sp macro="" textlink="">
          <xdr:nvSpPr>
            <xdr:cNvPr id="1065" name="Check Box 41" hidden="1">
              <a:extLst>
                <a:ext uri="{63B3BB69-23CF-44E3-9099-C40C66FF867C}">
                  <a14:compatExt spid="_x0000_s1065"/>
                </a:ext>
                <a:ext uri="{FF2B5EF4-FFF2-40B4-BE49-F238E27FC236}">
                  <a16:creationId xmlns:a16="http://schemas.microsoft.com/office/drawing/2014/main" id="{00000000-0008-0000-0100-00002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21</xdr:row>
          <xdr:rowOff>0</xdr:rowOff>
        </xdr:from>
        <xdr:to>
          <xdr:col>1</xdr:col>
          <xdr:colOff>504825</xdr:colOff>
          <xdr:row>22</xdr:row>
          <xdr:rowOff>0</xdr:rowOff>
        </xdr:to>
        <xdr:sp macro="" textlink="">
          <xdr:nvSpPr>
            <xdr:cNvPr id="1066" name="Check Box 42" hidden="1">
              <a:extLst>
                <a:ext uri="{63B3BB69-23CF-44E3-9099-C40C66FF867C}">
                  <a14:compatExt spid="_x0000_s1066"/>
                </a:ext>
                <a:ext uri="{FF2B5EF4-FFF2-40B4-BE49-F238E27FC236}">
                  <a16:creationId xmlns:a16="http://schemas.microsoft.com/office/drawing/2014/main" id="{00000000-0008-0000-0100-00002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28</xdr:row>
          <xdr:rowOff>9525</xdr:rowOff>
        </xdr:from>
        <xdr:to>
          <xdr:col>1</xdr:col>
          <xdr:colOff>476250</xdr:colOff>
          <xdr:row>29</xdr:row>
          <xdr:rowOff>9525</xdr:rowOff>
        </xdr:to>
        <xdr:sp macro="" textlink="">
          <xdr:nvSpPr>
            <xdr:cNvPr id="1067" name="Check Box 43" hidden="1">
              <a:extLst>
                <a:ext uri="{63B3BB69-23CF-44E3-9099-C40C66FF867C}">
                  <a14:compatExt spid="_x0000_s1067"/>
                </a:ext>
                <a:ext uri="{FF2B5EF4-FFF2-40B4-BE49-F238E27FC236}">
                  <a16:creationId xmlns:a16="http://schemas.microsoft.com/office/drawing/2014/main" id="{00000000-0008-0000-0100-00002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29</xdr:row>
          <xdr:rowOff>9525</xdr:rowOff>
        </xdr:from>
        <xdr:to>
          <xdr:col>1</xdr:col>
          <xdr:colOff>476250</xdr:colOff>
          <xdr:row>30</xdr:row>
          <xdr:rowOff>9525</xdr:rowOff>
        </xdr:to>
        <xdr:sp macro="" textlink="">
          <xdr:nvSpPr>
            <xdr:cNvPr id="1068" name="Check Box 44" hidden="1">
              <a:extLst>
                <a:ext uri="{63B3BB69-23CF-44E3-9099-C40C66FF867C}">
                  <a14:compatExt spid="_x0000_s1068"/>
                </a:ext>
                <a:ext uri="{FF2B5EF4-FFF2-40B4-BE49-F238E27FC236}">
                  <a16:creationId xmlns:a16="http://schemas.microsoft.com/office/drawing/2014/main" id="{00000000-0008-0000-0100-00002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30</xdr:row>
          <xdr:rowOff>9525</xdr:rowOff>
        </xdr:from>
        <xdr:to>
          <xdr:col>1</xdr:col>
          <xdr:colOff>476250</xdr:colOff>
          <xdr:row>31</xdr:row>
          <xdr:rowOff>9525</xdr:rowOff>
        </xdr:to>
        <xdr:sp macro="" textlink="">
          <xdr:nvSpPr>
            <xdr:cNvPr id="1069" name="Check Box 45" hidden="1">
              <a:extLst>
                <a:ext uri="{63B3BB69-23CF-44E3-9099-C40C66FF867C}">
                  <a14:compatExt spid="_x0000_s1069"/>
                </a:ext>
                <a:ext uri="{FF2B5EF4-FFF2-40B4-BE49-F238E27FC236}">
                  <a16:creationId xmlns:a16="http://schemas.microsoft.com/office/drawing/2014/main" id="{00000000-0008-0000-0100-00002D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31</xdr:row>
          <xdr:rowOff>9525</xdr:rowOff>
        </xdr:from>
        <xdr:to>
          <xdr:col>1</xdr:col>
          <xdr:colOff>476250</xdr:colOff>
          <xdr:row>32</xdr:row>
          <xdr:rowOff>9525</xdr:rowOff>
        </xdr:to>
        <xdr:sp macro="" textlink="">
          <xdr:nvSpPr>
            <xdr:cNvPr id="1070" name="Check Box 46" hidden="1">
              <a:extLst>
                <a:ext uri="{63B3BB69-23CF-44E3-9099-C40C66FF867C}">
                  <a14:compatExt spid="_x0000_s1070"/>
                </a:ext>
                <a:ext uri="{FF2B5EF4-FFF2-40B4-BE49-F238E27FC236}">
                  <a16:creationId xmlns:a16="http://schemas.microsoft.com/office/drawing/2014/main" id="{00000000-0008-0000-0100-00002E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32</xdr:row>
          <xdr:rowOff>9525</xdr:rowOff>
        </xdr:from>
        <xdr:to>
          <xdr:col>1</xdr:col>
          <xdr:colOff>476250</xdr:colOff>
          <xdr:row>33</xdr:row>
          <xdr:rowOff>9525</xdr:rowOff>
        </xdr:to>
        <xdr:sp macro="" textlink="">
          <xdr:nvSpPr>
            <xdr:cNvPr id="1071" name="Check Box 47" hidden="1">
              <a:extLst>
                <a:ext uri="{63B3BB69-23CF-44E3-9099-C40C66FF867C}">
                  <a14:compatExt spid="_x0000_s1071"/>
                </a:ext>
                <a:ext uri="{FF2B5EF4-FFF2-40B4-BE49-F238E27FC236}">
                  <a16:creationId xmlns:a16="http://schemas.microsoft.com/office/drawing/2014/main" id="{00000000-0008-0000-0100-00002F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33</xdr:row>
          <xdr:rowOff>9525</xdr:rowOff>
        </xdr:from>
        <xdr:to>
          <xdr:col>1</xdr:col>
          <xdr:colOff>476250</xdr:colOff>
          <xdr:row>34</xdr:row>
          <xdr:rowOff>9525</xdr:rowOff>
        </xdr:to>
        <xdr:sp macro="" textlink="">
          <xdr:nvSpPr>
            <xdr:cNvPr id="1072" name="Check Box 48" hidden="1">
              <a:extLst>
                <a:ext uri="{63B3BB69-23CF-44E3-9099-C40C66FF867C}">
                  <a14:compatExt spid="_x0000_s1072"/>
                </a:ext>
                <a:ext uri="{FF2B5EF4-FFF2-40B4-BE49-F238E27FC236}">
                  <a16:creationId xmlns:a16="http://schemas.microsoft.com/office/drawing/2014/main" id="{00000000-0008-0000-0100-000030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34</xdr:row>
          <xdr:rowOff>9525</xdr:rowOff>
        </xdr:from>
        <xdr:to>
          <xdr:col>1</xdr:col>
          <xdr:colOff>476250</xdr:colOff>
          <xdr:row>35</xdr:row>
          <xdr:rowOff>9525</xdr:rowOff>
        </xdr:to>
        <xdr:sp macro="" textlink="">
          <xdr:nvSpPr>
            <xdr:cNvPr id="1073" name="Check Box 49" hidden="1">
              <a:extLst>
                <a:ext uri="{63B3BB69-23CF-44E3-9099-C40C66FF867C}">
                  <a14:compatExt spid="_x0000_s1073"/>
                </a:ext>
                <a:ext uri="{FF2B5EF4-FFF2-40B4-BE49-F238E27FC236}">
                  <a16:creationId xmlns:a16="http://schemas.microsoft.com/office/drawing/2014/main" id="{00000000-0008-0000-0100-000031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35</xdr:row>
          <xdr:rowOff>9525</xdr:rowOff>
        </xdr:from>
        <xdr:to>
          <xdr:col>1</xdr:col>
          <xdr:colOff>476250</xdr:colOff>
          <xdr:row>36</xdr:row>
          <xdr:rowOff>9525</xdr:rowOff>
        </xdr:to>
        <xdr:sp macro="" textlink="">
          <xdr:nvSpPr>
            <xdr:cNvPr id="1074" name="Check Box 50" hidden="1">
              <a:extLst>
                <a:ext uri="{63B3BB69-23CF-44E3-9099-C40C66FF867C}">
                  <a14:compatExt spid="_x0000_s1074"/>
                </a:ext>
                <a:ext uri="{FF2B5EF4-FFF2-40B4-BE49-F238E27FC236}">
                  <a16:creationId xmlns:a16="http://schemas.microsoft.com/office/drawing/2014/main" id="{00000000-0008-0000-0100-00003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36</xdr:row>
          <xdr:rowOff>9525</xdr:rowOff>
        </xdr:from>
        <xdr:to>
          <xdr:col>1</xdr:col>
          <xdr:colOff>476250</xdr:colOff>
          <xdr:row>37</xdr:row>
          <xdr:rowOff>9525</xdr:rowOff>
        </xdr:to>
        <xdr:sp macro="" textlink="">
          <xdr:nvSpPr>
            <xdr:cNvPr id="1075" name="Check Box 51" hidden="1">
              <a:extLst>
                <a:ext uri="{63B3BB69-23CF-44E3-9099-C40C66FF867C}">
                  <a14:compatExt spid="_x0000_s1075"/>
                </a:ext>
                <a:ext uri="{FF2B5EF4-FFF2-40B4-BE49-F238E27FC236}">
                  <a16:creationId xmlns:a16="http://schemas.microsoft.com/office/drawing/2014/main" id="{00000000-0008-0000-0100-00003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37</xdr:row>
          <xdr:rowOff>9525</xdr:rowOff>
        </xdr:from>
        <xdr:to>
          <xdr:col>1</xdr:col>
          <xdr:colOff>476250</xdr:colOff>
          <xdr:row>38</xdr:row>
          <xdr:rowOff>9525</xdr:rowOff>
        </xdr:to>
        <xdr:sp macro="" textlink="">
          <xdr:nvSpPr>
            <xdr:cNvPr id="1076" name="Check Box 52" hidden="1">
              <a:extLst>
                <a:ext uri="{63B3BB69-23CF-44E3-9099-C40C66FF867C}">
                  <a14:compatExt spid="_x0000_s1076"/>
                </a:ext>
                <a:ext uri="{FF2B5EF4-FFF2-40B4-BE49-F238E27FC236}">
                  <a16:creationId xmlns:a16="http://schemas.microsoft.com/office/drawing/2014/main" id="{00000000-0008-0000-0100-00003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38</xdr:row>
          <xdr:rowOff>9525</xdr:rowOff>
        </xdr:from>
        <xdr:to>
          <xdr:col>1</xdr:col>
          <xdr:colOff>476250</xdr:colOff>
          <xdr:row>39</xdr:row>
          <xdr:rowOff>9525</xdr:rowOff>
        </xdr:to>
        <xdr:sp macro="" textlink="">
          <xdr:nvSpPr>
            <xdr:cNvPr id="1077" name="Check Box 53" hidden="1">
              <a:extLst>
                <a:ext uri="{63B3BB69-23CF-44E3-9099-C40C66FF867C}">
                  <a14:compatExt spid="_x0000_s1077"/>
                </a:ext>
                <a:ext uri="{FF2B5EF4-FFF2-40B4-BE49-F238E27FC236}">
                  <a16:creationId xmlns:a16="http://schemas.microsoft.com/office/drawing/2014/main" id="{00000000-0008-0000-0100-00003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39</xdr:row>
          <xdr:rowOff>9525</xdr:rowOff>
        </xdr:from>
        <xdr:to>
          <xdr:col>1</xdr:col>
          <xdr:colOff>476250</xdr:colOff>
          <xdr:row>40</xdr:row>
          <xdr:rowOff>9525</xdr:rowOff>
        </xdr:to>
        <xdr:sp macro="" textlink="">
          <xdr:nvSpPr>
            <xdr:cNvPr id="1078" name="Check Box 54" hidden="1">
              <a:extLst>
                <a:ext uri="{63B3BB69-23CF-44E3-9099-C40C66FF867C}">
                  <a14:compatExt spid="_x0000_s1078"/>
                </a:ext>
                <a:ext uri="{FF2B5EF4-FFF2-40B4-BE49-F238E27FC236}">
                  <a16:creationId xmlns:a16="http://schemas.microsoft.com/office/drawing/2014/main" id="{00000000-0008-0000-0100-00003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40</xdr:row>
          <xdr:rowOff>9525</xdr:rowOff>
        </xdr:from>
        <xdr:to>
          <xdr:col>1</xdr:col>
          <xdr:colOff>476250</xdr:colOff>
          <xdr:row>41</xdr:row>
          <xdr:rowOff>9525</xdr:rowOff>
        </xdr:to>
        <xdr:sp macro="" textlink="">
          <xdr:nvSpPr>
            <xdr:cNvPr id="1079" name="Check Box 55" hidden="1">
              <a:extLst>
                <a:ext uri="{63B3BB69-23CF-44E3-9099-C40C66FF867C}">
                  <a14:compatExt spid="_x0000_s1079"/>
                </a:ext>
                <a:ext uri="{FF2B5EF4-FFF2-40B4-BE49-F238E27FC236}">
                  <a16:creationId xmlns:a16="http://schemas.microsoft.com/office/drawing/2014/main" id="{00000000-0008-0000-0100-00003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41</xdr:row>
          <xdr:rowOff>9525</xdr:rowOff>
        </xdr:from>
        <xdr:to>
          <xdr:col>1</xdr:col>
          <xdr:colOff>476250</xdr:colOff>
          <xdr:row>42</xdr:row>
          <xdr:rowOff>9525</xdr:rowOff>
        </xdr:to>
        <xdr:sp macro="" textlink="">
          <xdr:nvSpPr>
            <xdr:cNvPr id="1080" name="Check Box 56" hidden="1">
              <a:extLst>
                <a:ext uri="{63B3BB69-23CF-44E3-9099-C40C66FF867C}">
                  <a14:compatExt spid="_x0000_s1080"/>
                </a:ext>
                <a:ext uri="{FF2B5EF4-FFF2-40B4-BE49-F238E27FC236}">
                  <a16:creationId xmlns:a16="http://schemas.microsoft.com/office/drawing/2014/main" id="{00000000-0008-0000-0100-00003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42</xdr:row>
          <xdr:rowOff>9525</xdr:rowOff>
        </xdr:from>
        <xdr:to>
          <xdr:col>1</xdr:col>
          <xdr:colOff>476250</xdr:colOff>
          <xdr:row>43</xdr:row>
          <xdr:rowOff>9525</xdr:rowOff>
        </xdr:to>
        <xdr:sp macro="" textlink="">
          <xdr:nvSpPr>
            <xdr:cNvPr id="1081" name="Check Box 57" hidden="1">
              <a:extLst>
                <a:ext uri="{63B3BB69-23CF-44E3-9099-C40C66FF867C}">
                  <a14:compatExt spid="_x0000_s1081"/>
                </a:ext>
                <a:ext uri="{FF2B5EF4-FFF2-40B4-BE49-F238E27FC236}">
                  <a16:creationId xmlns:a16="http://schemas.microsoft.com/office/drawing/2014/main" id="{00000000-0008-0000-0100-00003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43</xdr:row>
          <xdr:rowOff>9525</xdr:rowOff>
        </xdr:from>
        <xdr:to>
          <xdr:col>1</xdr:col>
          <xdr:colOff>476250</xdr:colOff>
          <xdr:row>44</xdr:row>
          <xdr:rowOff>9525</xdr:rowOff>
        </xdr:to>
        <xdr:sp macro="" textlink="">
          <xdr:nvSpPr>
            <xdr:cNvPr id="1082" name="Check Box 58" hidden="1">
              <a:extLst>
                <a:ext uri="{63B3BB69-23CF-44E3-9099-C40C66FF867C}">
                  <a14:compatExt spid="_x0000_s1082"/>
                </a:ext>
                <a:ext uri="{FF2B5EF4-FFF2-40B4-BE49-F238E27FC236}">
                  <a16:creationId xmlns:a16="http://schemas.microsoft.com/office/drawing/2014/main" id="{00000000-0008-0000-0100-00003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44</xdr:row>
          <xdr:rowOff>9525</xdr:rowOff>
        </xdr:from>
        <xdr:to>
          <xdr:col>1</xdr:col>
          <xdr:colOff>476250</xdr:colOff>
          <xdr:row>45</xdr:row>
          <xdr:rowOff>9525</xdr:rowOff>
        </xdr:to>
        <xdr:sp macro="" textlink="">
          <xdr:nvSpPr>
            <xdr:cNvPr id="1083" name="Check Box 59" hidden="1">
              <a:extLst>
                <a:ext uri="{63B3BB69-23CF-44E3-9099-C40C66FF867C}">
                  <a14:compatExt spid="_x0000_s1083"/>
                </a:ext>
                <a:ext uri="{FF2B5EF4-FFF2-40B4-BE49-F238E27FC236}">
                  <a16:creationId xmlns:a16="http://schemas.microsoft.com/office/drawing/2014/main" id="{00000000-0008-0000-0100-00003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45</xdr:row>
          <xdr:rowOff>9525</xdr:rowOff>
        </xdr:from>
        <xdr:to>
          <xdr:col>1</xdr:col>
          <xdr:colOff>476250</xdr:colOff>
          <xdr:row>46</xdr:row>
          <xdr:rowOff>9525</xdr:rowOff>
        </xdr:to>
        <xdr:sp macro="" textlink="">
          <xdr:nvSpPr>
            <xdr:cNvPr id="1084" name="Check Box 60" hidden="1">
              <a:extLst>
                <a:ext uri="{63B3BB69-23CF-44E3-9099-C40C66FF867C}">
                  <a14:compatExt spid="_x0000_s1084"/>
                </a:ext>
                <a:ext uri="{FF2B5EF4-FFF2-40B4-BE49-F238E27FC236}">
                  <a16:creationId xmlns:a16="http://schemas.microsoft.com/office/drawing/2014/main" id="{00000000-0008-0000-0100-00003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46</xdr:row>
          <xdr:rowOff>9525</xdr:rowOff>
        </xdr:from>
        <xdr:to>
          <xdr:col>1</xdr:col>
          <xdr:colOff>476250</xdr:colOff>
          <xdr:row>47</xdr:row>
          <xdr:rowOff>9525</xdr:rowOff>
        </xdr:to>
        <xdr:sp macro="" textlink="">
          <xdr:nvSpPr>
            <xdr:cNvPr id="1085" name="Check Box 61" hidden="1">
              <a:extLst>
                <a:ext uri="{63B3BB69-23CF-44E3-9099-C40C66FF867C}">
                  <a14:compatExt spid="_x0000_s1085"/>
                </a:ext>
                <a:ext uri="{FF2B5EF4-FFF2-40B4-BE49-F238E27FC236}">
                  <a16:creationId xmlns:a16="http://schemas.microsoft.com/office/drawing/2014/main" id="{00000000-0008-0000-0100-00003D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200025</xdr:colOff>
          <xdr:row>50</xdr:row>
          <xdr:rowOff>0</xdr:rowOff>
        </xdr:from>
        <xdr:to>
          <xdr:col>1</xdr:col>
          <xdr:colOff>485775</xdr:colOff>
          <xdr:row>51</xdr:row>
          <xdr:rowOff>28575</xdr:rowOff>
        </xdr:to>
        <xdr:sp macro="" textlink="">
          <xdr:nvSpPr>
            <xdr:cNvPr id="1091" name="Check Box 67" hidden="1">
              <a:extLst>
                <a:ext uri="{63B3BB69-23CF-44E3-9099-C40C66FF867C}">
                  <a14:compatExt spid="_x0000_s1091"/>
                </a:ext>
                <a:ext uri="{FF2B5EF4-FFF2-40B4-BE49-F238E27FC236}">
                  <a16:creationId xmlns:a16="http://schemas.microsoft.com/office/drawing/2014/main" id="{00000000-0008-0000-0100-00004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200025</xdr:colOff>
          <xdr:row>50</xdr:row>
          <xdr:rowOff>222251</xdr:rowOff>
        </xdr:from>
        <xdr:to>
          <xdr:col>1</xdr:col>
          <xdr:colOff>504825</xdr:colOff>
          <xdr:row>52</xdr:row>
          <xdr:rowOff>22226</xdr:rowOff>
        </xdr:to>
        <xdr:sp macro="" textlink="">
          <xdr:nvSpPr>
            <xdr:cNvPr id="1092" name="Check Box 68" hidden="1">
              <a:extLst>
                <a:ext uri="{63B3BB69-23CF-44E3-9099-C40C66FF867C}">
                  <a14:compatExt spid="_x0000_s1092"/>
                </a:ext>
                <a:ext uri="{FF2B5EF4-FFF2-40B4-BE49-F238E27FC236}">
                  <a16:creationId xmlns:a16="http://schemas.microsoft.com/office/drawing/2014/main" id="{00000000-0008-0000-0100-00004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187325</xdr:colOff>
          <xdr:row>51</xdr:row>
          <xdr:rowOff>222249</xdr:rowOff>
        </xdr:from>
        <xdr:to>
          <xdr:col>1</xdr:col>
          <xdr:colOff>463550</xdr:colOff>
          <xdr:row>53</xdr:row>
          <xdr:rowOff>3174</xdr:rowOff>
        </xdr:to>
        <xdr:sp macro="" textlink="">
          <xdr:nvSpPr>
            <xdr:cNvPr id="1093" name="Check Box 69" hidden="1">
              <a:extLst>
                <a:ext uri="{63B3BB69-23CF-44E3-9099-C40C66FF867C}">
                  <a14:compatExt spid="_x0000_s1093"/>
                </a:ext>
                <a:ext uri="{FF2B5EF4-FFF2-40B4-BE49-F238E27FC236}">
                  <a16:creationId xmlns:a16="http://schemas.microsoft.com/office/drawing/2014/main" id="{00000000-0008-0000-0100-00004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228600</xdr:colOff>
          <xdr:row>26</xdr:row>
          <xdr:rowOff>19050</xdr:rowOff>
        </xdr:from>
        <xdr:to>
          <xdr:col>1</xdr:col>
          <xdr:colOff>485775</xdr:colOff>
          <xdr:row>27</xdr:row>
          <xdr:rowOff>9525</xdr:rowOff>
        </xdr:to>
        <xdr:sp macro="" textlink="">
          <xdr:nvSpPr>
            <xdr:cNvPr id="1094" name="Check Box 70" hidden="1">
              <a:extLst>
                <a:ext uri="{63B3BB69-23CF-44E3-9099-C40C66FF867C}">
                  <a14:compatExt spid="_x0000_s1094"/>
                </a:ext>
                <a:ext uri="{FF2B5EF4-FFF2-40B4-BE49-F238E27FC236}">
                  <a16:creationId xmlns:a16="http://schemas.microsoft.com/office/drawing/2014/main" id="{00000000-0008-0000-0100-00004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188383</xdr:colOff>
          <xdr:row>52</xdr:row>
          <xdr:rowOff>238125</xdr:rowOff>
        </xdr:from>
        <xdr:to>
          <xdr:col>1</xdr:col>
          <xdr:colOff>455083</xdr:colOff>
          <xdr:row>54</xdr:row>
          <xdr:rowOff>19049</xdr:rowOff>
        </xdr:to>
        <xdr:sp macro="" textlink="">
          <xdr:nvSpPr>
            <xdr:cNvPr id="1095" name="Check Box 71" hidden="1">
              <a:extLst>
                <a:ext uri="{63B3BB69-23CF-44E3-9099-C40C66FF867C}">
                  <a14:compatExt spid="_x0000_s1095"/>
                </a:ext>
                <a:ext uri="{FF2B5EF4-FFF2-40B4-BE49-F238E27FC236}">
                  <a16:creationId xmlns:a16="http://schemas.microsoft.com/office/drawing/2014/main" id="{00000000-0008-0000-0100-00004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190500</xdr:colOff>
          <xdr:row>54</xdr:row>
          <xdr:rowOff>0</xdr:rowOff>
        </xdr:from>
        <xdr:to>
          <xdr:col>1</xdr:col>
          <xdr:colOff>447675</xdr:colOff>
          <xdr:row>54</xdr:row>
          <xdr:rowOff>224367</xdr:rowOff>
        </xdr:to>
        <xdr:sp macro="" textlink="">
          <xdr:nvSpPr>
            <xdr:cNvPr id="1096" name="Check Box 72" hidden="1">
              <a:extLst>
                <a:ext uri="{63B3BB69-23CF-44E3-9099-C40C66FF867C}">
                  <a14:compatExt spid="_x0000_s1096"/>
                </a:ext>
                <a:ext uri="{FF2B5EF4-FFF2-40B4-BE49-F238E27FC236}">
                  <a16:creationId xmlns:a16="http://schemas.microsoft.com/office/drawing/2014/main" id="{00000000-0008-0000-0100-00004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255708</xdr:colOff>
      <xdr:row>42</xdr:row>
      <xdr:rowOff>57150</xdr:rowOff>
    </xdr:to>
    <xdr:pic>
      <xdr:nvPicPr>
        <xdr:cNvPr id="53" name="図 52">
          <a:extLst>
            <a:ext uri="{FF2B5EF4-FFF2-40B4-BE49-F238E27FC236}">
              <a16:creationId xmlns:a16="http://schemas.microsoft.com/office/drawing/2014/main" id="{E7AEF353-C37B-05A7-29A5-7B47DA8D290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7858125"/>
          <a:ext cx="7113708" cy="10058400"/>
        </a:xfrm>
        <a:prstGeom prst="rect">
          <a:avLst/>
        </a:prstGeom>
      </xdr:spPr>
    </xdr:pic>
    <xdr:clientData/>
  </xdr:twoCellAnchor>
  <xdr:twoCellAnchor editAs="oneCell">
    <xdr:from>
      <xdr:col>0</xdr:col>
      <xdr:colOff>0</xdr:colOff>
      <xdr:row>42</xdr:row>
      <xdr:rowOff>0</xdr:rowOff>
    </xdr:from>
    <xdr:to>
      <xdr:col>10</xdr:col>
      <xdr:colOff>255708</xdr:colOff>
      <xdr:row>84</xdr:row>
      <xdr:rowOff>57150</xdr:rowOff>
    </xdr:to>
    <xdr:pic>
      <xdr:nvPicPr>
        <xdr:cNvPr id="55" name="図 54">
          <a:extLst>
            <a:ext uri="{FF2B5EF4-FFF2-40B4-BE49-F238E27FC236}">
              <a16:creationId xmlns:a16="http://schemas.microsoft.com/office/drawing/2014/main" id="{4D442F70-4DC9-CBC6-AE0C-9A84ED49D5A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7859375"/>
          <a:ext cx="7113708" cy="10058400"/>
        </a:xfrm>
        <a:prstGeom prst="rect">
          <a:avLst/>
        </a:prstGeom>
      </xdr:spPr>
    </xdr:pic>
    <xdr:clientData/>
  </xdr:twoCellAnchor>
  <xdr:twoCellAnchor editAs="oneCell">
    <xdr:from>
      <xdr:col>0</xdr:col>
      <xdr:colOff>0</xdr:colOff>
      <xdr:row>84</xdr:row>
      <xdr:rowOff>0</xdr:rowOff>
    </xdr:from>
    <xdr:to>
      <xdr:col>10</xdr:col>
      <xdr:colOff>255708</xdr:colOff>
      <xdr:row>126</xdr:row>
      <xdr:rowOff>57150</xdr:rowOff>
    </xdr:to>
    <xdr:pic>
      <xdr:nvPicPr>
        <xdr:cNvPr id="57" name="図 56">
          <a:extLst>
            <a:ext uri="{FF2B5EF4-FFF2-40B4-BE49-F238E27FC236}">
              <a16:creationId xmlns:a16="http://schemas.microsoft.com/office/drawing/2014/main" id="{0582EA4B-9F88-C147-BD61-7680AF53EBC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27860625"/>
          <a:ext cx="7113708" cy="10058400"/>
        </a:xfrm>
        <a:prstGeom prst="rect">
          <a:avLst/>
        </a:prstGeom>
      </xdr:spPr>
    </xdr:pic>
    <xdr:clientData/>
  </xdr:twoCellAnchor>
  <xdr:twoCellAnchor editAs="oneCell">
    <xdr:from>
      <xdr:col>0</xdr:col>
      <xdr:colOff>0</xdr:colOff>
      <xdr:row>126</xdr:row>
      <xdr:rowOff>0</xdr:rowOff>
    </xdr:from>
    <xdr:to>
      <xdr:col>10</xdr:col>
      <xdr:colOff>255708</xdr:colOff>
      <xdr:row>168</xdr:row>
      <xdr:rowOff>57150</xdr:rowOff>
    </xdr:to>
    <xdr:pic>
      <xdr:nvPicPr>
        <xdr:cNvPr id="59" name="図 58">
          <a:extLst>
            <a:ext uri="{FF2B5EF4-FFF2-40B4-BE49-F238E27FC236}">
              <a16:creationId xmlns:a16="http://schemas.microsoft.com/office/drawing/2014/main" id="{BE37F86A-7283-0564-AF73-6B91C191AAB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37861875"/>
          <a:ext cx="7113708" cy="10058400"/>
        </a:xfrm>
        <a:prstGeom prst="rect">
          <a:avLst/>
        </a:prstGeom>
      </xdr:spPr>
    </xdr:pic>
    <xdr:clientData/>
  </xdr:twoCellAnchor>
  <xdr:twoCellAnchor editAs="oneCell">
    <xdr:from>
      <xdr:col>0</xdr:col>
      <xdr:colOff>0</xdr:colOff>
      <xdr:row>168</xdr:row>
      <xdr:rowOff>0</xdr:rowOff>
    </xdr:from>
    <xdr:to>
      <xdr:col>10</xdr:col>
      <xdr:colOff>255708</xdr:colOff>
      <xdr:row>210</xdr:row>
      <xdr:rowOff>57150</xdr:rowOff>
    </xdr:to>
    <xdr:pic>
      <xdr:nvPicPr>
        <xdr:cNvPr id="61" name="図 60">
          <a:extLst>
            <a:ext uri="{FF2B5EF4-FFF2-40B4-BE49-F238E27FC236}">
              <a16:creationId xmlns:a16="http://schemas.microsoft.com/office/drawing/2014/main" id="{F90D8F60-C041-CECC-3FC6-6436208E743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47863125"/>
          <a:ext cx="7113708" cy="10058400"/>
        </a:xfrm>
        <a:prstGeom prst="rect">
          <a:avLst/>
        </a:prstGeom>
      </xdr:spPr>
    </xdr:pic>
    <xdr:clientData/>
  </xdr:twoCellAnchor>
  <xdr:twoCellAnchor editAs="oneCell">
    <xdr:from>
      <xdr:col>0</xdr:col>
      <xdr:colOff>0</xdr:colOff>
      <xdr:row>210</xdr:row>
      <xdr:rowOff>0</xdr:rowOff>
    </xdr:from>
    <xdr:to>
      <xdr:col>10</xdr:col>
      <xdr:colOff>255708</xdr:colOff>
      <xdr:row>252</xdr:row>
      <xdr:rowOff>57150</xdr:rowOff>
    </xdr:to>
    <xdr:pic>
      <xdr:nvPicPr>
        <xdr:cNvPr id="63" name="図 62">
          <a:extLst>
            <a:ext uri="{FF2B5EF4-FFF2-40B4-BE49-F238E27FC236}">
              <a16:creationId xmlns:a16="http://schemas.microsoft.com/office/drawing/2014/main" id="{8ED4811E-6259-4BE2-896C-75DE2391507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57864375"/>
          <a:ext cx="7113708" cy="10058400"/>
        </a:xfrm>
        <a:prstGeom prst="rect">
          <a:avLst/>
        </a:prstGeom>
      </xdr:spPr>
    </xdr:pic>
    <xdr:clientData/>
  </xdr:twoCellAnchor>
  <xdr:twoCellAnchor editAs="oneCell">
    <xdr:from>
      <xdr:col>0</xdr:col>
      <xdr:colOff>0</xdr:colOff>
      <xdr:row>252</xdr:row>
      <xdr:rowOff>0</xdr:rowOff>
    </xdr:from>
    <xdr:to>
      <xdr:col>10</xdr:col>
      <xdr:colOff>255708</xdr:colOff>
      <xdr:row>294</xdr:row>
      <xdr:rowOff>57150</xdr:rowOff>
    </xdr:to>
    <xdr:pic>
      <xdr:nvPicPr>
        <xdr:cNvPr id="22530" name="図 22529">
          <a:extLst>
            <a:ext uri="{FF2B5EF4-FFF2-40B4-BE49-F238E27FC236}">
              <a16:creationId xmlns:a16="http://schemas.microsoft.com/office/drawing/2014/main" id="{EA16BD30-2304-D824-E257-732B968F6D6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67865625"/>
          <a:ext cx="7113708" cy="10058400"/>
        </a:xfrm>
        <a:prstGeom prst="rect">
          <a:avLst/>
        </a:prstGeom>
      </xdr:spPr>
    </xdr:pic>
    <xdr:clientData/>
  </xdr:twoCellAnchor>
  <xdr:twoCellAnchor editAs="oneCell">
    <xdr:from>
      <xdr:col>0</xdr:col>
      <xdr:colOff>0</xdr:colOff>
      <xdr:row>294</xdr:row>
      <xdr:rowOff>0</xdr:rowOff>
    </xdr:from>
    <xdr:to>
      <xdr:col>10</xdr:col>
      <xdr:colOff>255708</xdr:colOff>
      <xdr:row>336</xdr:row>
      <xdr:rowOff>57150</xdr:rowOff>
    </xdr:to>
    <xdr:pic>
      <xdr:nvPicPr>
        <xdr:cNvPr id="22532" name="図 22531">
          <a:extLst>
            <a:ext uri="{FF2B5EF4-FFF2-40B4-BE49-F238E27FC236}">
              <a16:creationId xmlns:a16="http://schemas.microsoft.com/office/drawing/2014/main" id="{47F80D76-F3DB-22B2-F0B4-B5572801F81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77866875"/>
          <a:ext cx="7113708" cy="10058400"/>
        </a:xfrm>
        <a:prstGeom prst="rect">
          <a:avLst/>
        </a:prstGeom>
      </xdr:spPr>
    </xdr:pic>
    <xdr:clientData/>
  </xdr:twoCellAnchor>
  <xdr:twoCellAnchor editAs="oneCell">
    <xdr:from>
      <xdr:col>0</xdr:col>
      <xdr:colOff>0</xdr:colOff>
      <xdr:row>336</xdr:row>
      <xdr:rowOff>0</xdr:rowOff>
    </xdr:from>
    <xdr:to>
      <xdr:col>10</xdr:col>
      <xdr:colOff>255708</xdr:colOff>
      <xdr:row>378</xdr:row>
      <xdr:rowOff>57150</xdr:rowOff>
    </xdr:to>
    <xdr:pic>
      <xdr:nvPicPr>
        <xdr:cNvPr id="22534" name="図 22533">
          <a:extLst>
            <a:ext uri="{FF2B5EF4-FFF2-40B4-BE49-F238E27FC236}">
              <a16:creationId xmlns:a16="http://schemas.microsoft.com/office/drawing/2014/main" id="{184672FD-6058-7CFF-6CFC-2188A8C5FFA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87868125"/>
          <a:ext cx="7113708" cy="10058400"/>
        </a:xfrm>
        <a:prstGeom prst="rect">
          <a:avLst/>
        </a:prstGeom>
      </xdr:spPr>
    </xdr:pic>
    <xdr:clientData/>
  </xdr:twoCellAnchor>
  <xdr:twoCellAnchor editAs="oneCell">
    <xdr:from>
      <xdr:col>0</xdr:col>
      <xdr:colOff>0</xdr:colOff>
      <xdr:row>384</xdr:row>
      <xdr:rowOff>43596</xdr:rowOff>
    </xdr:from>
    <xdr:to>
      <xdr:col>12</xdr:col>
      <xdr:colOff>356454</xdr:colOff>
      <xdr:row>414</xdr:row>
      <xdr:rowOff>13554</xdr:rowOff>
    </xdr:to>
    <xdr:pic>
      <xdr:nvPicPr>
        <xdr:cNvPr id="22536" name="図 22535">
          <a:extLst>
            <a:ext uri="{FF2B5EF4-FFF2-40B4-BE49-F238E27FC236}">
              <a16:creationId xmlns:a16="http://schemas.microsoft.com/office/drawing/2014/main" id="{0801BA3C-F390-A267-B4DC-14BCF241429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5400000">
          <a:off x="736173" y="98605548"/>
          <a:ext cx="7113708" cy="8586054"/>
        </a:xfrm>
        <a:prstGeom prst="rect">
          <a:avLst/>
        </a:prstGeom>
      </xdr:spPr>
    </xdr:pic>
    <xdr:clientData/>
  </xdr:twoCellAnchor>
  <xdr:twoCellAnchor editAs="oneCell">
    <xdr:from>
      <xdr:col>0</xdr:col>
      <xdr:colOff>0</xdr:colOff>
      <xdr:row>413</xdr:row>
      <xdr:rowOff>148371</xdr:rowOff>
    </xdr:from>
    <xdr:to>
      <xdr:col>12</xdr:col>
      <xdr:colOff>356454</xdr:colOff>
      <xdr:row>443</xdr:row>
      <xdr:rowOff>118329</xdr:rowOff>
    </xdr:to>
    <xdr:pic>
      <xdr:nvPicPr>
        <xdr:cNvPr id="22538" name="図 22537">
          <a:extLst>
            <a:ext uri="{FF2B5EF4-FFF2-40B4-BE49-F238E27FC236}">
              <a16:creationId xmlns:a16="http://schemas.microsoft.com/office/drawing/2014/main" id="{12221142-A445-C40E-A96E-69D3CDBCCAC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5400000">
          <a:off x="736173" y="105615948"/>
          <a:ext cx="7113708" cy="8586054"/>
        </a:xfrm>
        <a:prstGeom prst="rect">
          <a:avLst/>
        </a:prstGeom>
      </xdr:spPr>
    </xdr:pic>
    <xdr:clientData/>
  </xdr:twoCellAnchor>
  <xdr:twoCellAnchor editAs="oneCell">
    <xdr:from>
      <xdr:col>0</xdr:col>
      <xdr:colOff>0</xdr:colOff>
      <xdr:row>443</xdr:row>
      <xdr:rowOff>34071</xdr:rowOff>
    </xdr:from>
    <xdr:to>
      <xdr:col>12</xdr:col>
      <xdr:colOff>356454</xdr:colOff>
      <xdr:row>473</xdr:row>
      <xdr:rowOff>4029</xdr:rowOff>
    </xdr:to>
    <xdr:pic>
      <xdr:nvPicPr>
        <xdr:cNvPr id="22540" name="図 22539">
          <a:extLst>
            <a:ext uri="{FF2B5EF4-FFF2-40B4-BE49-F238E27FC236}">
              <a16:creationId xmlns:a16="http://schemas.microsoft.com/office/drawing/2014/main" id="{79D8BF30-0F58-400F-3478-31F3BC46FB2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rot="5400000">
          <a:off x="736173" y="112645398"/>
          <a:ext cx="7113708" cy="8586054"/>
        </a:xfrm>
        <a:prstGeom prst="rect">
          <a:avLst/>
        </a:prstGeom>
      </xdr:spPr>
    </xdr:pic>
    <xdr:clientData/>
  </xdr:twoCellAnchor>
  <xdr:twoCellAnchor editAs="oneCell">
    <xdr:from>
      <xdr:col>0</xdr:col>
      <xdr:colOff>0</xdr:colOff>
      <xdr:row>472</xdr:row>
      <xdr:rowOff>167421</xdr:rowOff>
    </xdr:from>
    <xdr:to>
      <xdr:col>12</xdr:col>
      <xdr:colOff>356454</xdr:colOff>
      <xdr:row>502</xdr:row>
      <xdr:rowOff>137379</xdr:rowOff>
    </xdr:to>
    <xdr:pic>
      <xdr:nvPicPr>
        <xdr:cNvPr id="22542" name="図 22541">
          <a:extLst>
            <a:ext uri="{FF2B5EF4-FFF2-40B4-BE49-F238E27FC236}">
              <a16:creationId xmlns:a16="http://schemas.microsoft.com/office/drawing/2014/main" id="{AA5E66DB-58C1-9E91-46B9-164C028A374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5400000">
          <a:off x="736173" y="119684373"/>
          <a:ext cx="7113708" cy="8586054"/>
        </a:xfrm>
        <a:prstGeom prst="rect">
          <a:avLst/>
        </a:prstGeom>
      </xdr:spPr>
    </xdr:pic>
    <xdr:clientData/>
  </xdr:twoCellAnchor>
  <xdr:twoCellAnchor editAs="oneCell">
    <xdr:from>
      <xdr:col>0</xdr:col>
      <xdr:colOff>0</xdr:colOff>
      <xdr:row>502</xdr:row>
      <xdr:rowOff>53121</xdr:rowOff>
    </xdr:from>
    <xdr:to>
      <xdr:col>12</xdr:col>
      <xdr:colOff>356454</xdr:colOff>
      <xdr:row>532</xdr:row>
      <xdr:rowOff>23079</xdr:rowOff>
    </xdr:to>
    <xdr:pic>
      <xdr:nvPicPr>
        <xdr:cNvPr id="22544" name="図 22543">
          <a:extLst>
            <a:ext uri="{FF2B5EF4-FFF2-40B4-BE49-F238E27FC236}">
              <a16:creationId xmlns:a16="http://schemas.microsoft.com/office/drawing/2014/main" id="{F59B0CBF-1DFD-3195-4ADE-974AFF695A7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rot="5400000">
          <a:off x="736173" y="126713823"/>
          <a:ext cx="7113708" cy="8586054"/>
        </a:xfrm>
        <a:prstGeom prst="rect">
          <a:avLst/>
        </a:prstGeom>
      </xdr:spPr>
    </xdr:pic>
    <xdr:clientData/>
  </xdr:twoCellAnchor>
  <xdr:twoCellAnchor editAs="oneCell">
    <xdr:from>
      <xdr:col>0</xdr:col>
      <xdr:colOff>0</xdr:colOff>
      <xdr:row>531</xdr:row>
      <xdr:rowOff>186471</xdr:rowOff>
    </xdr:from>
    <xdr:to>
      <xdr:col>12</xdr:col>
      <xdr:colOff>356454</xdr:colOff>
      <xdr:row>561</xdr:row>
      <xdr:rowOff>156429</xdr:rowOff>
    </xdr:to>
    <xdr:pic>
      <xdr:nvPicPr>
        <xdr:cNvPr id="22546" name="図 22545">
          <a:extLst>
            <a:ext uri="{FF2B5EF4-FFF2-40B4-BE49-F238E27FC236}">
              <a16:creationId xmlns:a16="http://schemas.microsoft.com/office/drawing/2014/main" id="{6472C540-65F9-3F4F-8C1A-2E0534598C5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rot="5400000">
          <a:off x="736173" y="133752798"/>
          <a:ext cx="7113708" cy="8586054"/>
        </a:xfrm>
        <a:prstGeom prst="rect">
          <a:avLst/>
        </a:prstGeom>
      </xdr:spPr>
    </xdr:pic>
    <xdr:clientData/>
  </xdr:twoCellAnchor>
  <xdr:twoCellAnchor editAs="oneCell">
    <xdr:from>
      <xdr:col>0</xdr:col>
      <xdr:colOff>0</xdr:colOff>
      <xdr:row>561</xdr:row>
      <xdr:rowOff>5496</xdr:rowOff>
    </xdr:from>
    <xdr:to>
      <xdr:col>12</xdr:col>
      <xdr:colOff>356454</xdr:colOff>
      <xdr:row>590</xdr:row>
      <xdr:rowOff>213579</xdr:rowOff>
    </xdr:to>
    <xdr:pic>
      <xdr:nvPicPr>
        <xdr:cNvPr id="22550" name="図 22549">
          <a:extLst>
            <a:ext uri="{FF2B5EF4-FFF2-40B4-BE49-F238E27FC236}">
              <a16:creationId xmlns:a16="http://schemas.microsoft.com/office/drawing/2014/main" id="{402C3D72-FF08-C558-1A40-CC9F0BC1D58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rot="5400000">
          <a:off x="736173" y="140715573"/>
          <a:ext cx="7113708" cy="8586054"/>
        </a:xfrm>
        <a:prstGeom prst="rect">
          <a:avLst/>
        </a:prstGeom>
      </xdr:spPr>
    </xdr:pic>
    <xdr:clientData/>
  </xdr:twoCellAnchor>
  <xdr:twoCellAnchor editAs="oneCell">
    <xdr:from>
      <xdr:col>0</xdr:col>
      <xdr:colOff>0</xdr:colOff>
      <xdr:row>590</xdr:row>
      <xdr:rowOff>62646</xdr:rowOff>
    </xdr:from>
    <xdr:to>
      <xdr:col>12</xdr:col>
      <xdr:colOff>356454</xdr:colOff>
      <xdr:row>620</xdr:row>
      <xdr:rowOff>32604</xdr:rowOff>
    </xdr:to>
    <xdr:pic>
      <xdr:nvPicPr>
        <xdr:cNvPr id="22552" name="図 22551">
          <a:extLst>
            <a:ext uri="{FF2B5EF4-FFF2-40B4-BE49-F238E27FC236}">
              <a16:creationId xmlns:a16="http://schemas.microsoft.com/office/drawing/2014/main" id="{CBBC36B3-8E8E-6B2E-8E59-023BF265B02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5400000">
          <a:off x="736173" y="147678348"/>
          <a:ext cx="7113708" cy="8586054"/>
        </a:xfrm>
        <a:prstGeom prst="rect">
          <a:avLst/>
        </a:prstGeom>
      </xdr:spPr>
    </xdr:pic>
    <xdr:clientData/>
  </xdr:twoCellAnchor>
  <xdr:twoCellAnchor editAs="oneCell">
    <xdr:from>
      <xdr:col>0</xdr:col>
      <xdr:colOff>0</xdr:colOff>
      <xdr:row>619</xdr:row>
      <xdr:rowOff>100746</xdr:rowOff>
    </xdr:from>
    <xdr:to>
      <xdr:col>12</xdr:col>
      <xdr:colOff>356454</xdr:colOff>
      <xdr:row>649</xdr:row>
      <xdr:rowOff>70704</xdr:rowOff>
    </xdr:to>
    <xdr:pic>
      <xdr:nvPicPr>
        <xdr:cNvPr id="22554" name="図 22553">
          <a:extLst>
            <a:ext uri="{FF2B5EF4-FFF2-40B4-BE49-F238E27FC236}">
              <a16:creationId xmlns:a16="http://schemas.microsoft.com/office/drawing/2014/main" id="{BD586D98-1FAF-0BD4-250D-5047E52F583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rot="5400000">
          <a:off x="736173" y="154622073"/>
          <a:ext cx="7113708" cy="8586054"/>
        </a:xfrm>
        <a:prstGeom prst="rect">
          <a:avLst/>
        </a:prstGeom>
      </xdr:spPr>
    </xdr:pic>
    <xdr:clientData/>
  </xdr:twoCellAnchor>
  <xdr:twoCellAnchor editAs="oneCell">
    <xdr:from>
      <xdr:col>0</xdr:col>
      <xdr:colOff>0</xdr:colOff>
      <xdr:row>649</xdr:row>
      <xdr:rowOff>43596</xdr:rowOff>
    </xdr:from>
    <xdr:to>
      <xdr:col>12</xdr:col>
      <xdr:colOff>356454</xdr:colOff>
      <xdr:row>679</xdr:row>
      <xdr:rowOff>13554</xdr:rowOff>
    </xdr:to>
    <xdr:pic>
      <xdr:nvPicPr>
        <xdr:cNvPr id="22556" name="図 22555">
          <a:extLst>
            <a:ext uri="{FF2B5EF4-FFF2-40B4-BE49-F238E27FC236}">
              <a16:creationId xmlns:a16="http://schemas.microsoft.com/office/drawing/2014/main" id="{0284A463-52EB-5D6E-B5B6-C3A3657871D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rot="5400000">
          <a:off x="736173" y="161708673"/>
          <a:ext cx="7113708" cy="8586054"/>
        </a:xfrm>
        <a:prstGeom prst="rect">
          <a:avLst/>
        </a:prstGeom>
      </xdr:spPr>
    </xdr:pic>
    <xdr:clientData/>
  </xdr:twoCellAnchor>
  <xdr:twoCellAnchor editAs="oneCell">
    <xdr:from>
      <xdr:col>0</xdr:col>
      <xdr:colOff>0</xdr:colOff>
      <xdr:row>679</xdr:row>
      <xdr:rowOff>0</xdr:rowOff>
    </xdr:from>
    <xdr:to>
      <xdr:col>10</xdr:col>
      <xdr:colOff>255708</xdr:colOff>
      <xdr:row>721</xdr:row>
      <xdr:rowOff>57150</xdr:rowOff>
    </xdr:to>
    <xdr:pic>
      <xdr:nvPicPr>
        <xdr:cNvPr id="22558" name="図 22557">
          <a:extLst>
            <a:ext uri="{FF2B5EF4-FFF2-40B4-BE49-F238E27FC236}">
              <a16:creationId xmlns:a16="http://schemas.microsoft.com/office/drawing/2014/main" id="{ADA508C7-81BD-BEA9-D4F0-DEEC1D7C02B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169545000"/>
          <a:ext cx="7113708" cy="10058400"/>
        </a:xfrm>
        <a:prstGeom prst="rect">
          <a:avLst/>
        </a:prstGeom>
      </xdr:spPr>
    </xdr:pic>
    <xdr:clientData/>
  </xdr:twoCellAnchor>
  <xdr:twoCellAnchor editAs="oneCell">
    <xdr:from>
      <xdr:col>0</xdr:col>
      <xdr:colOff>0</xdr:colOff>
      <xdr:row>721</xdr:row>
      <xdr:rowOff>0</xdr:rowOff>
    </xdr:from>
    <xdr:to>
      <xdr:col>10</xdr:col>
      <xdr:colOff>255708</xdr:colOff>
      <xdr:row>763</xdr:row>
      <xdr:rowOff>57150</xdr:rowOff>
    </xdr:to>
    <xdr:pic>
      <xdr:nvPicPr>
        <xdr:cNvPr id="22560" name="図 22559">
          <a:extLst>
            <a:ext uri="{FF2B5EF4-FFF2-40B4-BE49-F238E27FC236}">
              <a16:creationId xmlns:a16="http://schemas.microsoft.com/office/drawing/2014/main" id="{A2C105E7-42A3-7562-6876-311C9964E73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79546250"/>
          <a:ext cx="7113708" cy="10058400"/>
        </a:xfrm>
        <a:prstGeom prst="rect">
          <a:avLst/>
        </a:prstGeom>
      </xdr:spPr>
    </xdr:pic>
    <xdr:clientData/>
  </xdr:twoCellAnchor>
  <xdr:twoCellAnchor editAs="oneCell">
    <xdr:from>
      <xdr:col>0</xdr:col>
      <xdr:colOff>0</xdr:colOff>
      <xdr:row>763</xdr:row>
      <xdr:rowOff>0</xdr:rowOff>
    </xdr:from>
    <xdr:to>
      <xdr:col>10</xdr:col>
      <xdr:colOff>255708</xdr:colOff>
      <xdr:row>805</xdr:row>
      <xdr:rowOff>57150</xdr:rowOff>
    </xdr:to>
    <xdr:pic>
      <xdr:nvPicPr>
        <xdr:cNvPr id="22562" name="図 22561">
          <a:extLst>
            <a:ext uri="{FF2B5EF4-FFF2-40B4-BE49-F238E27FC236}">
              <a16:creationId xmlns:a16="http://schemas.microsoft.com/office/drawing/2014/main" id="{DFCDDBB3-7F74-F19A-485F-C383B265F06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89547500"/>
          <a:ext cx="7113708" cy="10058400"/>
        </a:xfrm>
        <a:prstGeom prst="rect">
          <a:avLst/>
        </a:prstGeom>
      </xdr:spPr>
    </xdr:pic>
    <xdr:clientData/>
  </xdr:twoCellAnchor>
  <xdr:twoCellAnchor editAs="oneCell">
    <xdr:from>
      <xdr:col>0</xdr:col>
      <xdr:colOff>0</xdr:colOff>
      <xdr:row>805</xdr:row>
      <xdr:rowOff>0</xdr:rowOff>
    </xdr:from>
    <xdr:to>
      <xdr:col>10</xdr:col>
      <xdr:colOff>255708</xdr:colOff>
      <xdr:row>847</xdr:row>
      <xdr:rowOff>57150</xdr:rowOff>
    </xdr:to>
    <xdr:pic>
      <xdr:nvPicPr>
        <xdr:cNvPr id="22564" name="図 22563">
          <a:extLst>
            <a:ext uri="{FF2B5EF4-FFF2-40B4-BE49-F238E27FC236}">
              <a16:creationId xmlns:a16="http://schemas.microsoft.com/office/drawing/2014/main" id="{6924F225-A39B-C490-AE4A-1AA6619213A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99548750"/>
          <a:ext cx="7113708" cy="10058400"/>
        </a:xfrm>
        <a:prstGeom prst="rect">
          <a:avLst/>
        </a:prstGeom>
      </xdr:spPr>
    </xdr:pic>
    <xdr:clientData/>
  </xdr:twoCellAnchor>
  <xdr:twoCellAnchor editAs="oneCell">
    <xdr:from>
      <xdr:col>0</xdr:col>
      <xdr:colOff>0</xdr:colOff>
      <xdr:row>846</xdr:row>
      <xdr:rowOff>110271</xdr:rowOff>
    </xdr:from>
    <xdr:to>
      <xdr:col>12</xdr:col>
      <xdr:colOff>356454</xdr:colOff>
      <xdr:row>876</xdr:row>
      <xdr:rowOff>80229</xdr:rowOff>
    </xdr:to>
    <xdr:pic>
      <xdr:nvPicPr>
        <xdr:cNvPr id="22566" name="図 22565">
          <a:extLst>
            <a:ext uri="{FF2B5EF4-FFF2-40B4-BE49-F238E27FC236}">
              <a16:creationId xmlns:a16="http://schemas.microsoft.com/office/drawing/2014/main" id="{CD348410-F118-D1FC-0D36-A02CFA02824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rot="5400000">
          <a:off x="736173" y="208685973"/>
          <a:ext cx="7113708" cy="8586054"/>
        </a:xfrm>
        <a:prstGeom prst="rect">
          <a:avLst/>
        </a:prstGeom>
      </xdr:spPr>
    </xdr:pic>
    <xdr:clientData/>
  </xdr:twoCellAnchor>
  <xdr:twoCellAnchor editAs="oneCell">
    <xdr:from>
      <xdr:col>0</xdr:col>
      <xdr:colOff>0</xdr:colOff>
      <xdr:row>876</xdr:row>
      <xdr:rowOff>0</xdr:rowOff>
    </xdr:from>
    <xdr:to>
      <xdr:col>10</xdr:col>
      <xdr:colOff>255708</xdr:colOff>
      <xdr:row>918</xdr:row>
      <xdr:rowOff>57150</xdr:rowOff>
    </xdr:to>
    <xdr:pic>
      <xdr:nvPicPr>
        <xdr:cNvPr id="22568" name="図 22567">
          <a:extLst>
            <a:ext uri="{FF2B5EF4-FFF2-40B4-BE49-F238E27FC236}">
              <a16:creationId xmlns:a16="http://schemas.microsoft.com/office/drawing/2014/main" id="{14634DE4-95F2-012D-35F6-7DBAEA62AB7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216455625"/>
          <a:ext cx="7113708" cy="10058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141817</xdr:colOff>
      <xdr:row>428</xdr:row>
      <xdr:rowOff>46567</xdr:rowOff>
    </xdr:from>
    <xdr:to>
      <xdr:col>9</xdr:col>
      <xdr:colOff>280459</xdr:colOff>
      <xdr:row>430</xdr:row>
      <xdr:rowOff>74083</xdr:rowOff>
    </xdr:to>
    <xdr:sp macro="" textlink="">
      <xdr:nvSpPr>
        <xdr:cNvPr id="5121" name="Text Box 1">
          <a:extLst>
            <a:ext uri="{FF2B5EF4-FFF2-40B4-BE49-F238E27FC236}">
              <a16:creationId xmlns:a16="http://schemas.microsoft.com/office/drawing/2014/main" id="{00000000-0008-0000-0500-000001140000}"/>
            </a:ext>
          </a:extLst>
        </xdr:cNvPr>
        <xdr:cNvSpPr txBox="1">
          <a:spLocks noChangeArrowheads="1"/>
        </xdr:cNvSpPr>
      </xdr:nvSpPr>
      <xdr:spPr bwMode="auto">
        <a:xfrm>
          <a:off x="1877484" y="66954400"/>
          <a:ext cx="2308225" cy="450850"/>
        </a:xfrm>
        <a:prstGeom prst="rect">
          <a:avLst/>
        </a:prstGeom>
        <a:solidFill>
          <a:srgbClr val="FFFFFF"/>
        </a:solidFill>
        <a:ln w="19050">
          <a:solidFill>
            <a:srgbClr val="000000"/>
          </a:solidFill>
          <a:miter lim="800000"/>
          <a:headEnd/>
          <a:tailEnd/>
        </a:ln>
      </xdr:spPr>
      <xdr:txBody>
        <a:bodyPr vertOverflow="clip" wrap="square" lIns="36000" tIns="36000" rIns="36000" bIns="36000" anchor="t" upright="1"/>
        <a:lstStyle/>
        <a:p>
          <a:pPr algn="ctr" rtl="0">
            <a:defRPr sz="1000"/>
          </a:pP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事業所自衛消防隊長</a:t>
          </a:r>
          <a:endPar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a:t>
          </a:r>
          <a:r>
            <a:rPr lang="ja-JP" altLang="en-US" sz="105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l" rtl="0">
            <a:defRPr sz="1000"/>
          </a:pPr>
          <a:endParaRPr lang="ja-JP" altLang="en-US" sz="1100" b="0" i="0" u="none" strike="noStrike" baseline="0">
            <a:solidFill>
              <a:srgbClr val="000000"/>
            </a:solidFill>
            <a:latin typeface="Times New Roman"/>
            <a:cs typeface="Times New Roman"/>
          </a:endParaRPr>
        </a:p>
      </xdr:txBody>
    </xdr:sp>
    <xdr:clientData/>
  </xdr:twoCellAnchor>
  <xdr:twoCellAnchor>
    <xdr:from>
      <xdr:col>8</xdr:col>
      <xdr:colOff>384175</xdr:colOff>
      <xdr:row>430</xdr:row>
      <xdr:rowOff>116416</xdr:rowOff>
    </xdr:from>
    <xdr:to>
      <xdr:col>13</xdr:col>
      <xdr:colOff>231774</xdr:colOff>
      <xdr:row>433</xdr:row>
      <xdr:rowOff>95250</xdr:rowOff>
    </xdr:to>
    <xdr:sp macro="" textlink="">
      <xdr:nvSpPr>
        <xdr:cNvPr id="5123" name="Text Box 3">
          <a:extLst>
            <a:ext uri="{FF2B5EF4-FFF2-40B4-BE49-F238E27FC236}">
              <a16:creationId xmlns:a16="http://schemas.microsoft.com/office/drawing/2014/main" id="{00000000-0008-0000-0500-000003140000}"/>
            </a:ext>
          </a:extLst>
        </xdr:cNvPr>
        <xdr:cNvSpPr txBox="1">
          <a:spLocks noChangeArrowheads="1"/>
        </xdr:cNvSpPr>
      </xdr:nvSpPr>
      <xdr:spPr bwMode="auto">
        <a:xfrm>
          <a:off x="3855508" y="67447583"/>
          <a:ext cx="2017183" cy="613834"/>
        </a:xfrm>
        <a:prstGeom prst="rect">
          <a:avLst/>
        </a:prstGeom>
        <a:solidFill>
          <a:srgbClr val="FFFFFF"/>
        </a:solidFill>
        <a:ln w="15875">
          <a:solidFill>
            <a:srgbClr val="000000"/>
          </a:solidFill>
          <a:miter lim="800000"/>
          <a:headEnd/>
          <a:tailEnd/>
        </a:ln>
      </xdr:spPr>
      <xdr:txBody>
        <a:bodyPr vertOverflow="clip" wrap="square" lIns="36000" tIns="36000" rIns="36000" bIns="36000" anchor="t" upright="1"/>
        <a:lstStyle/>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隊長の代行者兼副隊長</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代行者１（</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代行者２（</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l" rtl="0">
            <a:defRPr sz="1000"/>
          </a:pPr>
          <a:endParaRPr lang="ja-JP" altLang="en-US" sz="1050" b="0" i="0" u="none" strike="noStrike" baseline="0">
            <a:solidFill>
              <a:srgbClr val="000000"/>
            </a:solidFill>
            <a:latin typeface="Times New Roman"/>
            <a:ea typeface="游明朝"/>
            <a:cs typeface="Times New Roman"/>
          </a:endParaRPr>
        </a:p>
        <a:p>
          <a:pPr algn="l" rtl="0">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0</xdr:col>
      <xdr:colOff>0</xdr:colOff>
      <xdr:row>434</xdr:row>
      <xdr:rowOff>13757</xdr:rowOff>
    </xdr:from>
    <xdr:to>
      <xdr:col>2</xdr:col>
      <xdr:colOff>212167</xdr:colOff>
      <xdr:row>437</xdr:row>
      <xdr:rowOff>10584</xdr:rowOff>
    </xdr:to>
    <xdr:sp macro="" textlink="">
      <xdr:nvSpPr>
        <xdr:cNvPr id="5124" name="Text Box 4">
          <a:extLst>
            <a:ext uri="{FF2B5EF4-FFF2-40B4-BE49-F238E27FC236}">
              <a16:creationId xmlns:a16="http://schemas.microsoft.com/office/drawing/2014/main" id="{00000000-0008-0000-0500-000004140000}"/>
            </a:ext>
          </a:extLst>
        </xdr:cNvPr>
        <xdr:cNvSpPr txBox="1">
          <a:spLocks noChangeArrowheads="1"/>
        </xdr:cNvSpPr>
      </xdr:nvSpPr>
      <xdr:spPr bwMode="auto">
        <a:xfrm>
          <a:off x="0" y="6819159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434</xdr:row>
      <xdr:rowOff>0</xdr:rowOff>
    </xdr:from>
    <xdr:to>
      <xdr:col>5</xdr:col>
      <xdr:colOff>159249</xdr:colOff>
      <xdr:row>436</xdr:row>
      <xdr:rowOff>208493</xdr:rowOff>
    </xdr:to>
    <xdr:sp macro="" textlink="">
      <xdr:nvSpPr>
        <xdr:cNvPr id="2" name="Text Box 4">
          <a:extLst>
            <a:ext uri="{FF2B5EF4-FFF2-40B4-BE49-F238E27FC236}">
              <a16:creationId xmlns:a16="http://schemas.microsoft.com/office/drawing/2014/main" id="{00000000-0008-0000-0500-000002000000}"/>
            </a:ext>
          </a:extLst>
        </xdr:cNvPr>
        <xdr:cNvSpPr txBox="1">
          <a:spLocks noChangeArrowheads="1"/>
        </xdr:cNvSpPr>
      </xdr:nvSpPr>
      <xdr:spPr bwMode="auto">
        <a:xfrm>
          <a:off x="1248832" y="68177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317501</xdr:colOff>
      <xdr:row>434</xdr:row>
      <xdr:rowOff>0</xdr:rowOff>
    </xdr:from>
    <xdr:to>
      <xdr:col>8</xdr:col>
      <xdr:colOff>95751</xdr:colOff>
      <xdr:row>436</xdr:row>
      <xdr:rowOff>208493</xdr:rowOff>
    </xdr:to>
    <xdr:sp macro="" textlink="">
      <xdr:nvSpPr>
        <xdr:cNvPr id="3" name="Text Box 4">
          <a:extLst>
            <a:ext uri="{FF2B5EF4-FFF2-40B4-BE49-F238E27FC236}">
              <a16:creationId xmlns:a16="http://schemas.microsoft.com/office/drawing/2014/main" id="{00000000-0008-0000-0500-000003000000}"/>
            </a:ext>
          </a:extLst>
        </xdr:cNvPr>
        <xdr:cNvSpPr txBox="1">
          <a:spLocks noChangeArrowheads="1"/>
        </xdr:cNvSpPr>
      </xdr:nvSpPr>
      <xdr:spPr bwMode="auto">
        <a:xfrm>
          <a:off x="2487084" y="68177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434</xdr:row>
      <xdr:rowOff>0</xdr:rowOff>
    </xdr:from>
    <xdr:to>
      <xdr:col>11</xdr:col>
      <xdr:colOff>21666</xdr:colOff>
      <xdr:row>436</xdr:row>
      <xdr:rowOff>208493</xdr:rowOff>
    </xdr:to>
    <xdr:sp macro="" textlink="">
      <xdr:nvSpPr>
        <xdr:cNvPr id="4" name="Text Box 4">
          <a:extLst>
            <a:ext uri="{FF2B5EF4-FFF2-40B4-BE49-F238E27FC236}">
              <a16:creationId xmlns:a16="http://schemas.microsoft.com/office/drawing/2014/main" id="{00000000-0008-0000-0500-000004000000}"/>
            </a:ext>
          </a:extLst>
        </xdr:cNvPr>
        <xdr:cNvSpPr txBox="1">
          <a:spLocks noChangeArrowheads="1"/>
        </xdr:cNvSpPr>
      </xdr:nvSpPr>
      <xdr:spPr bwMode="auto">
        <a:xfrm>
          <a:off x="3714749" y="68177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433</xdr:row>
      <xdr:rowOff>201083</xdr:rowOff>
    </xdr:from>
    <xdr:to>
      <xdr:col>13</xdr:col>
      <xdr:colOff>370916</xdr:colOff>
      <xdr:row>436</xdr:row>
      <xdr:rowOff>197910</xdr:rowOff>
    </xdr:to>
    <xdr:sp macro="" textlink="">
      <xdr:nvSpPr>
        <xdr:cNvPr id="5" name="Text Box 4">
          <a:extLst>
            <a:ext uri="{FF2B5EF4-FFF2-40B4-BE49-F238E27FC236}">
              <a16:creationId xmlns:a16="http://schemas.microsoft.com/office/drawing/2014/main" id="{00000000-0008-0000-0500-000005000000}"/>
            </a:ext>
          </a:extLst>
        </xdr:cNvPr>
        <xdr:cNvSpPr txBox="1">
          <a:spLocks noChangeArrowheads="1"/>
        </xdr:cNvSpPr>
      </xdr:nvSpPr>
      <xdr:spPr bwMode="auto">
        <a:xfrm>
          <a:off x="4931833" y="6816725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6</xdr:col>
      <xdr:colOff>423584</xdr:colOff>
      <xdr:row>430</xdr:row>
      <xdr:rowOff>74083</xdr:rowOff>
    </xdr:from>
    <xdr:to>
      <xdr:col>6</xdr:col>
      <xdr:colOff>428097</xdr:colOff>
      <xdr:row>434</xdr:row>
      <xdr:rowOff>0</xdr:rowOff>
    </xdr:to>
    <xdr:cxnSp macro="">
      <xdr:nvCxnSpPr>
        <xdr:cNvPr id="7" name="直線コネクタ 6">
          <a:extLst>
            <a:ext uri="{FF2B5EF4-FFF2-40B4-BE49-F238E27FC236}">
              <a16:creationId xmlns:a16="http://schemas.microsoft.com/office/drawing/2014/main" id="{00000000-0008-0000-0500-000007000000}"/>
            </a:ext>
          </a:extLst>
        </xdr:cNvPr>
        <xdr:cNvCxnSpPr>
          <a:stCxn id="5121" idx="2"/>
          <a:endCxn id="3" idx="0"/>
        </xdr:cNvCxnSpPr>
      </xdr:nvCxnSpPr>
      <xdr:spPr>
        <a:xfrm flipH="1">
          <a:off x="3027084" y="67405250"/>
          <a:ext cx="4513" cy="772583"/>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6</xdr:col>
      <xdr:colOff>21168</xdr:colOff>
      <xdr:row>430</xdr:row>
      <xdr:rowOff>189442</xdr:rowOff>
    </xdr:from>
    <xdr:to>
      <xdr:col>8</xdr:col>
      <xdr:colOff>10585</xdr:colOff>
      <xdr:row>432</xdr:row>
      <xdr:rowOff>63500</xdr:rowOff>
    </xdr:to>
    <xdr:sp macro="" textlink="">
      <xdr:nvSpPr>
        <xdr:cNvPr id="5122" name="Text Box 2">
          <a:extLst>
            <a:ext uri="{FF2B5EF4-FFF2-40B4-BE49-F238E27FC236}">
              <a16:creationId xmlns:a16="http://schemas.microsoft.com/office/drawing/2014/main" id="{00000000-0008-0000-0500-000002140000}"/>
            </a:ext>
          </a:extLst>
        </xdr:cNvPr>
        <xdr:cNvSpPr txBox="1">
          <a:spLocks noChangeArrowheads="1"/>
        </xdr:cNvSpPr>
      </xdr:nvSpPr>
      <xdr:spPr bwMode="auto">
        <a:xfrm>
          <a:off x="2624668" y="67520609"/>
          <a:ext cx="857250" cy="297391"/>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ctr" rtl="0">
            <a:lnSpc>
              <a:spcPts val="1600"/>
            </a:lnSpc>
            <a:defRPr sz="1000"/>
          </a:pPr>
          <a:r>
            <a:rPr lang="ja-JP" altLang="en-US" sz="1050" b="0" i="0" u="none" strike="noStrike" baseline="0">
              <a:solidFill>
                <a:srgbClr val="000000"/>
              </a:solidFill>
              <a:latin typeface="游明朝"/>
              <a:ea typeface="游明朝"/>
            </a:rPr>
            <a:t>管理権原者</a:t>
          </a:r>
          <a:endParaRPr lang="ja-JP" altLang="en-US" sz="1050" b="0" i="0" u="none" strike="noStrike" baseline="0">
            <a:solidFill>
              <a:srgbClr val="000000"/>
            </a:solidFill>
            <a:latin typeface="Times New Roman"/>
            <a:ea typeface="游明朝"/>
            <a:cs typeface="Times New Roman"/>
          </a:endParaRPr>
        </a:p>
        <a:p>
          <a:pPr algn="ctr" rtl="0">
            <a:lnSpc>
              <a:spcPts val="1000"/>
            </a:lnSpc>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7</xdr:col>
      <xdr:colOff>0</xdr:colOff>
      <xdr:row>433</xdr:row>
      <xdr:rowOff>10583</xdr:rowOff>
    </xdr:from>
    <xdr:to>
      <xdr:col>8</xdr:col>
      <xdr:colOff>359834</xdr:colOff>
      <xdr:row>433</xdr:row>
      <xdr:rowOff>10583</xdr:rowOff>
    </xdr:to>
    <xdr:cxnSp macro="">
      <xdr:nvCxnSpPr>
        <xdr:cNvPr id="9" name="直線コネクタ 8">
          <a:extLst>
            <a:ext uri="{FF2B5EF4-FFF2-40B4-BE49-F238E27FC236}">
              <a16:creationId xmlns:a16="http://schemas.microsoft.com/office/drawing/2014/main" id="{00000000-0008-0000-0500-000009000000}"/>
            </a:ext>
          </a:extLst>
        </xdr:cNvPr>
        <xdr:cNvCxnSpPr/>
      </xdr:nvCxnSpPr>
      <xdr:spPr>
        <a:xfrm>
          <a:off x="3037417" y="67976750"/>
          <a:ext cx="793750" cy="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111125</xdr:colOff>
      <xdr:row>433</xdr:row>
      <xdr:rowOff>131536</xdr:rowOff>
    </xdr:from>
    <xdr:to>
      <xdr:col>12</xdr:col>
      <xdr:colOff>281215</xdr:colOff>
      <xdr:row>433</xdr:row>
      <xdr:rowOff>137584</xdr:rowOff>
    </xdr:to>
    <xdr:cxnSp macro="">
      <xdr:nvCxnSpPr>
        <xdr:cNvPr id="12" name="直線コネクタ 11">
          <a:extLst>
            <a:ext uri="{FF2B5EF4-FFF2-40B4-BE49-F238E27FC236}">
              <a16:creationId xmlns:a16="http://schemas.microsoft.com/office/drawing/2014/main" id="{00000000-0008-0000-0500-00000C000000}"/>
            </a:ext>
          </a:extLst>
        </xdr:cNvPr>
        <xdr:cNvCxnSpPr/>
      </xdr:nvCxnSpPr>
      <xdr:spPr>
        <a:xfrm flipV="1">
          <a:off x="542018" y="67378036"/>
          <a:ext cx="4909911"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433</xdr:row>
      <xdr:rowOff>132292</xdr:rowOff>
    </xdr:from>
    <xdr:to>
      <xdr:col>1</xdr:col>
      <xdr:colOff>106084</xdr:colOff>
      <xdr:row>434</xdr:row>
      <xdr:rowOff>13757</xdr:rowOff>
    </xdr:to>
    <xdr:cxnSp macro="">
      <xdr:nvCxnSpPr>
        <xdr:cNvPr id="14" name="直線コネクタ 13">
          <a:extLst>
            <a:ext uri="{FF2B5EF4-FFF2-40B4-BE49-F238E27FC236}">
              <a16:creationId xmlns:a16="http://schemas.microsoft.com/office/drawing/2014/main" id="{00000000-0008-0000-0500-00000E000000}"/>
            </a:ext>
          </a:extLst>
        </xdr:cNvPr>
        <xdr:cNvCxnSpPr>
          <a:endCxn id="5124" idx="0"/>
        </xdr:cNvCxnSpPr>
      </xdr:nvCxnSpPr>
      <xdr:spPr>
        <a:xfrm>
          <a:off x="534458" y="68087875"/>
          <a:ext cx="251" cy="93132"/>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433</xdr:row>
      <xdr:rowOff>142875</xdr:rowOff>
    </xdr:from>
    <xdr:to>
      <xdr:col>4</xdr:col>
      <xdr:colOff>74083</xdr:colOff>
      <xdr:row>433</xdr:row>
      <xdr:rowOff>203199</xdr:rowOff>
    </xdr:to>
    <xdr:cxnSp macro="">
      <xdr:nvCxnSpPr>
        <xdr:cNvPr id="24" name="直線コネクタ 23">
          <a:extLst>
            <a:ext uri="{FF2B5EF4-FFF2-40B4-BE49-F238E27FC236}">
              <a16:creationId xmlns:a16="http://schemas.microsoft.com/office/drawing/2014/main" id="{00000000-0008-0000-0500-000018000000}"/>
            </a:ext>
          </a:extLst>
        </xdr:cNvPr>
        <xdr:cNvCxnSpPr/>
      </xdr:nvCxnSpPr>
      <xdr:spPr>
        <a:xfrm flipH="1">
          <a:off x="1787776" y="6809845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433</xdr:row>
      <xdr:rowOff>136071</xdr:rowOff>
    </xdr:from>
    <xdr:to>
      <xdr:col>9</xdr:col>
      <xdr:colOff>354592</xdr:colOff>
      <xdr:row>433</xdr:row>
      <xdr:rowOff>196395</xdr:rowOff>
    </xdr:to>
    <xdr:cxnSp macro="">
      <xdr:nvCxnSpPr>
        <xdr:cNvPr id="27" name="直線コネクタ 26">
          <a:extLst>
            <a:ext uri="{FF2B5EF4-FFF2-40B4-BE49-F238E27FC236}">
              <a16:creationId xmlns:a16="http://schemas.microsoft.com/office/drawing/2014/main" id="{00000000-0008-0000-0500-00001B000000}"/>
            </a:ext>
          </a:extLst>
        </xdr:cNvPr>
        <xdr:cNvCxnSpPr/>
      </xdr:nvCxnSpPr>
      <xdr:spPr>
        <a:xfrm flipH="1">
          <a:off x="4231821" y="67382571"/>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433</xdr:row>
      <xdr:rowOff>134256</xdr:rowOff>
    </xdr:from>
    <xdr:to>
      <xdr:col>12</xdr:col>
      <xdr:colOff>280207</xdr:colOff>
      <xdr:row>433</xdr:row>
      <xdr:rowOff>194580</xdr:rowOff>
    </xdr:to>
    <xdr:cxnSp macro="">
      <xdr:nvCxnSpPr>
        <xdr:cNvPr id="28" name="直線コネクタ 27">
          <a:extLst>
            <a:ext uri="{FF2B5EF4-FFF2-40B4-BE49-F238E27FC236}">
              <a16:creationId xmlns:a16="http://schemas.microsoft.com/office/drawing/2014/main" id="{00000000-0008-0000-0500-00001C000000}"/>
            </a:ext>
          </a:extLst>
        </xdr:cNvPr>
        <xdr:cNvCxnSpPr/>
      </xdr:nvCxnSpPr>
      <xdr:spPr>
        <a:xfrm flipH="1">
          <a:off x="5450114" y="67380756"/>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443</xdr:row>
      <xdr:rowOff>13757</xdr:rowOff>
    </xdr:from>
    <xdr:to>
      <xdr:col>2</xdr:col>
      <xdr:colOff>212167</xdr:colOff>
      <xdr:row>446</xdr:row>
      <xdr:rowOff>10584</xdr:rowOff>
    </xdr:to>
    <xdr:sp macro="" textlink="">
      <xdr:nvSpPr>
        <xdr:cNvPr id="32" name="Text Box 4">
          <a:extLst>
            <a:ext uri="{FF2B5EF4-FFF2-40B4-BE49-F238E27FC236}">
              <a16:creationId xmlns:a16="http://schemas.microsoft.com/office/drawing/2014/main" id="{00000000-0008-0000-0500-000020000000}"/>
            </a:ext>
          </a:extLst>
        </xdr:cNvPr>
        <xdr:cNvSpPr txBox="1">
          <a:spLocks noChangeArrowheads="1"/>
        </xdr:cNvSpPr>
      </xdr:nvSpPr>
      <xdr:spPr bwMode="auto">
        <a:xfrm>
          <a:off x="0" y="6819159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443</xdr:row>
      <xdr:rowOff>0</xdr:rowOff>
    </xdr:from>
    <xdr:to>
      <xdr:col>5</xdr:col>
      <xdr:colOff>159249</xdr:colOff>
      <xdr:row>445</xdr:row>
      <xdr:rowOff>208493</xdr:rowOff>
    </xdr:to>
    <xdr:sp macro="" textlink="">
      <xdr:nvSpPr>
        <xdr:cNvPr id="33" name="Text Box 4">
          <a:extLst>
            <a:ext uri="{FF2B5EF4-FFF2-40B4-BE49-F238E27FC236}">
              <a16:creationId xmlns:a16="http://schemas.microsoft.com/office/drawing/2014/main" id="{00000000-0008-0000-0500-000021000000}"/>
            </a:ext>
          </a:extLst>
        </xdr:cNvPr>
        <xdr:cNvSpPr txBox="1">
          <a:spLocks noChangeArrowheads="1"/>
        </xdr:cNvSpPr>
      </xdr:nvSpPr>
      <xdr:spPr bwMode="auto">
        <a:xfrm>
          <a:off x="1248832" y="68177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443</xdr:row>
      <xdr:rowOff>0</xdr:rowOff>
    </xdr:from>
    <xdr:to>
      <xdr:col>8</xdr:col>
      <xdr:colOff>127501</xdr:colOff>
      <xdr:row>445</xdr:row>
      <xdr:rowOff>208493</xdr:rowOff>
    </xdr:to>
    <xdr:sp macro="" textlink="">
      <xdr:nvSpPr>
        <xdr:cNvPr id="34" name="Text Box 4">
          <a:extLst>
            <a:ext uri="{FF2B5EF4-FFF2-40B4-BE49-F238E27FC236}">
              <a16:creationId xmlns:a16="http://schemas.microsoft.com/office/drawing/2014/main" id="{00000000-0008-0000-0500-000022000000}"/>
            </a:ext>
          </a:extLst>
        </xdr:cNvPr>
        <xdr:cNvSpPr txBox="1">
          <a:spLocks noChangeArrowheads="1"/>
        </xdr:cNvSpPr>
      </xdr:nvSpPr>
      <xdr:spPr bwMode="auto">
        <a:xfrm>
          <a:off x="2518834"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443</xdr:row>
      <xdr:rowOff>0</xdr:rowOff>
    </xdr:from>
    <xdr:to>
      <xdr:col>11</xdr:col>
      <xdr:colOff>21666</xdr:colOff>
      <xdr:row>445</xdr:row>
      <xdr:rowOff>208493</xdr:rowOff>
    </xdr:to>
    <xdr:sp macro="" textlink="">
      <xdr:nvSpPr>
        <xdr:cNvPr id="35" name="Text Box 4">
          <a:extLst>
            <a:ext uri="{FF2B5EF4-FFF2-40B4-BE49-F238E27FC236}">
              <a16:creationId xmlns:a16="http://schemas.microsoft.com/office/drawing/2014/main" id="{00000000-0008-0000-0500-000023000000}"/>
            </a:ext>
          </a:extLst>
        </xdr:cNvPr>
        <xdr:cNvSpPr txBox="1">
          <a:spLocks noChangeArrowheads="1"/>
        </xdr:cNvSpPr>
      </xdr:nvSpPr>
      <xdr:spPr bwMode="auto">
        <a:xfrm>
          <a:off x="3714749" y="68177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442</xdr:row>
      <xdr:rowOff>201083</xdr:rowOff>
    </xdr:from>
    <xdr:to>
      <xdr:col>13</xdr:col>
      <xdr:colOff>370916</xdr:colOff>
      <xdr:row>445</xdr:row>
      <xdr:rowOff>197910</xdr:rowOff>
    </xdr:to>
    <xdr:sp macro="" textlink="">
      <xdr:nvSpPr>
        <xdr:cNvPr id="36" name="Text Box 4">
          <a:extLst>
            <a:ext uri="{FF2B5EF4-FFF2-40B4-BE49-F238E27FC236}">
              <a16:creationId xmlns:a16="http://schemas.microsoft.com/office/drawing/2014/main" id="{00000000-0008-0000-0500-000024000000}"/>
            </a:ext>
          </a:extLst>
        </xdr:cNvPr>
        <xdr:cNvSpPr txBox="1">
          <a:spLocks noChangeArrowheads="1"/>
        </xdr:cNvSpPr>
      </xdr:nvSpPr>
      <xdr:spPr bwMode="auto">
        <a:xfrm>
          <a:off x="4931833" y="6816725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442</xdr:row>
      <xdr:rowOff>0</xdr:rowOff>
    </xdr:from>
    <xdr:to>
      <xdr:col>7</xdr:col>
      <xdr:colOff>21417</xdr:colOff>
      <xdr:row>443</xdr:row>
      <xdr:rowOff>0</xdr:rowOff>
    </xdr:to>
    <xdr:cxnSp macro="">
      <xdr:nvCxnSpPr>
        <xdr:cNvPr id="37" name="直線コネクタ 36">
          <a:extLst>
            <a:ext uri="{FF2B5EF4-FFF2-40B4-BE49-F238E27FC236}">
              <a16:creationId xmlns:a16="http://schemas.microsoft.com/office/drawing/2014/main" id="{00000000-0008-0000-0500-000025000000}"/>
            </a:ext>
          </a:extLst>
        </xdr:cNvPr>
        <xdr:cNvCxnSpPr>
          <a:cxnSpLocks/>
          <a:endCxn id="34" idx="0"/>
        </xdr:cNvCxnSpPr>
      </xdr:nvCxnSpPr>
      <xdr:spPr>
        <a:xfrm>
          <a:off x="3058583" y="69871167"/>
          <a:ext cx="251" cy="21166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440</xdr:row>
      <xdr:rowOff>115358</xdr:rowOff>
    </xdr:from>
    <xdr:to>
      <xdr:col>9</xdr:col>
      <xdr:colOff>10582</xdr:colOff>
      <xdr:row>441</xdr:row>
      <xdr:rowOff>201083</xdr:rowOff>
    </xdr:to>
    <xdr:sp macro="" textlink="">
      <xdr:nvSpPr>
        <xdr:cNvPr id="38" name="Text Box 2">
          <a:extLst>
            <a:ext uri="{FF2B5EF4-FFF2-40B4-BE49-F238E27FC236}">
              <a16:creationId xmlns:a16="http://schemas.microsoft.com/office/drawing/2014/main" id="{00000000-0008-0000-0500-000026000000}"/>
            </a:ext>
          </a:extLst>
        </xdr:cNvPr>
        <xdr:cNvSpPr txBox="1">
          <a:spLocks noChangeArrowheads="1"/>
        </xdr:cNvSpPr>
      </xdr:nvSpPr>
      <xdr:spPr bwMode="auto">
        <a:xfrm>
          <a:off x="2169584" y="69563191"/>
          <a:ext cx="1746248" cy="297392"/>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442</xdr:row>
      <xdr:rowOff>131536</xdr:rowOff>
    </xdr:from>
    <xdr:to>
      <xdr:col>12</xdr:col>
      <xdr:colOff>281215</xdr:colOff>
      <xdr:row>442</xdr:row>
      <xdr:rowOff>137584</xdr:rowOff>
    </xdr:to>
    <xdr:cxnSp macro="">
      <xdr:nvCxnSpPr>
        <xdr:cNvPr id="40" name="直線コネクタ 39">
          <a:extLst>
            <a:ext uri="{FF2B5EF4-FFF2-40B4-BE49-F238E27FC236}">
              <a16:creationId xmlns:a16="http://schemas.microsoft.com/office/drawing/2014/main" id="{00000000-0008-0000-0500-000028000000}"/>
            </a:ext>
          </a:extLst>
        </xdr:cNvPr>
        <xdr:cNvCxnSpPr/>
      </xdr:nvCxnSpPr>
      <xdr:spPr>
        <a:xfrm flipV="1">
          <a:off x="545042" y="68097703"/>
          <a:ext cx="4943173"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442</xdr:row>
      <xdr:rowOff>132292</xdr:rowOff>
    </xdr:from>
    <xdr:to>
      <xdr:col>1</xdr:col>
      <xdr:colOff>106084</xdr:colOff>
      <xdr:row>443</xdr:row>
      <xdr:rowOff>13757</xdr:rowOff>
    </xdr:to>
    <xdr:cxnSp macro="">
      <xdr:nvCxnSpPr>
        <xdr:cNvPr id="41" name="直線コネクタ 40">
          <a:extLst>
            <a:ext uri="{FF2B5EF4-FFF2-40B4-BE49-F238E27FC236}">
              <a16:creationId xmlns:a16="http://schemas.microsoft.com/office/drawing/2014/main" id="{00000000-0008-0000-0500-000029000000}"/>
            </a:ext>
          </a:extLst>
        </xdr:cNvPr>
        <xdr:cNvCxnSpPr>
          <a:endCxn id="32" idx="0"/>
        </xdr:cNvCxnSpPr>
      </xdr:nvCxnSpPr>
      <xdr:spPr>
        <a:xfrm>
          <a:off x="539750" y="68098459"/>
          <a:ext cx="251" cy="9313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442</xdr:row>
      <xdr:rowOff>142875</xdr:rowOff>
    </xdr:from>
    <xdr:to>
      <xdr:col>4</xdr:col>
      <xdr:colOff>74083</xdr:colOff>
      <xdr:row>442</xdr:row>
      <xdr:rowOff>203199</xdr:rowOff>
    </xdr:to>
    <xdr:cxnSp macro="">
      <xdr:nvCxnSpPr>
        <xdr:cNvPr id="42" name="直線コネクタ 41">
          <a:extLst>
            <a:ext uri="{FF2B5EF4-FFF2-40B4-BE49-F238E27FC236}">
              <a16:creationId xmlns:a16="http://schemas.microsoft.com/office/drawing/2014/main" id="{00000000-0008-0000-0500-00002A000000}"/>
            </a:ext>
          </a:extLst>
        </xdr:cNvPr>
        <xdr:cNvCxnSpPr/>
      </xdr:nvCxnSpPr>
      <xdr:spPr>
        <a:xfrm flipH="1">
          <a:off x="1808943" y="68109042"/>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442</xdr:row>
      <xdr:rowOff>136071</xdr:rowOff>
    </xdr:from>
    <xdr:to>
      <xdr:col>9</xdr:col>
      <xdr:colOff>354592</xdr:colOff>
      <xdr:row>442</xdr:row>
      <xdr:rowOff>196395</xdr:rowOff>
    </xdr:to>
    <xdr:cxnSp macro="">
      <xdr:nvCxnSpPr>
        <xdr:cNvPr id="43" name="直線コネクタ 42">
          <a:extLst>
            <a:ext uri="{FF2B5EF4-FFF2-40B4-BE49-F238E27FC236}">
              <a16:creationId xmlns:a16="http://schemas.microsoft.com/office/drawing/2014/main" id="{00000000-0008-0000-0500-00002B000000}"/>
            </a:ext>
          </a:extLst>
        </xdr:cNvPr>
        <xdr:cNvCxnSpPr/>
      </xdr:nvCxnSpPr>
      <xdr:spPr>
        <a:xfrm flipH="1">
          <a:off x="4259035" y="6810223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442</xdr:row>
      <xdr:rowOff>134256</xdr:rowOff>
    </xdr:from>
    <xdr:to>
      <xdr:col>12</xdr:col>
      <xdr:colOff>280207</xdr:colOff>
      <xdr:row>442</xdr:row>
      <xdr:rowOff>194580</xdr:rowOff>
    </xdr:to>
    <xdr:cxnSp macro="">
      <xdr:nvCxnSpPr>
        <xdr:cNvPr id="44" name="直線コネクタ 43">
          <a:extLst>
            <a:ext uri="{FF2B5EF4-FFF2-40B4-BE49-F238E27FC236}">
              <a16:creationId xmlns:a16="http://schemas.microsoft.com/office/drawing/2014/main" id="{00000000-0008-0000-0500-00002C000000}"/>
            </a:ext>
          </a:extLst>
        </xdr:cNvPr>
        <xdr:cNvCxnSpPr/>
      </xdr:nvCxnSpPr>
      <xdr:spPr>
        <a:xfrm flipH="1">
          <a:off x="5486400" y="68100423"/>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452</xdr:row>
      <xdr:rowOff>13757</xdr:rowOff>
    </xdr:from>
    <xdr:to>
      <xdr:col>2</xdr:col>
      <xdr:colOff>212167</xdr:colOff>
      <xdr:row>455</xdr:row>
      <xdr:rowOff>10584</xdr:rowOff>
    </xdr:to>
    <xdr:sp macro="" textlink="">
      <xdr:nvSpPr>
        <xdr:cNvPr id="49" name="Text Box 4">
          <a:extLst>
            <a:ext uri="{FF2B5EF4-FFF2-40B4-BE49-F238E27FC236}">
              <a16:creationId xmlns:a16="http://schemas.microsoft.com/office/drawing/2014/main" id="{00000000-0008-0000-0500-000031000000}"/>
            </a:ext>
          </a:extLst>
        </xdr:cNvPr>
        <xdr:cNvSpPr txBox="1">
          <a:spLocks noChangeArrowheads="1"/>
        </xdr:cNvSpPr>
      </xdr:nvSpPr>
      <xdr:spPr bwMode="auto">
        <a:xfrm>
          <a:off x="0" y="7009659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452</xdr:row>
      <xdr:rowOff>0</xdr:rowOff>
    </xdr:from>
    <xdr:to>
      <xdr:col>5</xdr:col>
      <xdr:colOff>159249</xdr:colOff>
      <xdr:row>454</xdr:row>
      <xdr:rowOff>208493</xdr:rowOff>
    </xdr:to>
    <xdr:sp macro="" textlink="">
      <xdr:nvSpPr>
        <xdr:cNvPr id="50" name="Text Box 4">
          <a:extLst>
            <a:ext uri="{FF2B5EF4-FFF2-40B4-BE49-F238E27FC236}">
              <a16:creationId xmlns:a16="http://schemas.microsoft.com/office/drawing/2014/main" id="{00000000-0008-0000-0500-000032000000}"/>
            </a:ext>
          </a:extLst>
        </xdr:cNvPr>
        <xdr:cNvSpPr txBox="1">
          <a:spLocks noChangeArrowheads="1"/>
        </xdr:cNvSpPr>
      </xdr:nvSpPr>
      <xdr:spPr bwMode="auto">
        <a:xfrm>
          <a:off x="1248832"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452</xdr:row>
      <xdr:rowOff>0</xdr:rowOff>
    </xdr:from>
    <xdr:to>
      <xdr:col>8</xdr:col>
      <xdr:colOff>127501</xdr:colOff>
      <xdr:row>454</xdr:row>
      <xdr:rowOff>208493</xdr:rowOff>
    </xdr:to>
    <xdr:sp macro="" textlink="">
      <xdr:nvSpPr>
        <xdr:cNvPr id="51" name="Text Box 4">
          <a:extLst>
            <a:ext uri="{FF2B5EF4-FFF2-40B4-BE49-F238E27FC236}">
              <a16:creationId xmlns:a16="http://schemas.microsoft.com/office/drawing/2014/main" id="{00000000-0008-0000-0500-000033000000}"/>
            </a:ext>
          </a:extLst>
        </xdr:cNvPr>
        <xdr:cNvSpPr txBox="1">
          <a:spLocks noChangeArrowheads="1"/>
        </xdr:cNvSpPr>
      </xdr:nvSpPr>
      <xdr:spPr bwMode="auto">
        <a:xfrm>
          <a:off x="2518834"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452</xdr:row>
      <xdr:rowOff>0</xdr:rowOff>
    </xdr:from>
    <xdr:to>
      <xdr:col>11</xdr:col>
      <xdr:colOff>21666</xdr:colOff>
      <xdr:row>454</xdr:row>
      <xdr:rowOff>208493</xdr:rowOff>
    </xdr:to>
    <xdr:sp macro="" textlink="">
      <xdr:nvSpPr>
        <xdr:cNvPr id="52" name="Text Box 4">
          <a:extLst>
            <a:ext uri="{FF2B5EF4-FFF2-40B4-BE49-F238E27FC236}">
              <a16:creationId xmlns:a16="http://schemas.microsoft.com/office/drawing/2014/main" id="{00000000-0008-0000-0500-000034000000}"/>
            </a:ext>
          </a:extLst>
        </xdr:cNvPr>
        <xdr:cNvSpPr txBox="1">
          <a:spLocks noChangeArrowheads="1"/>
        </xdr:cNvSpPr>
      </xdr:nvSpPr>
      <xdr:spPr bwMode="auto">
        <a:xfrm>
          <a:off x="3714749"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451</xdr:row>
      <xdr:rowOff>201083</xdr:rowOff>
    </xdr:from>
    <xdr:to>
      <xdr:col>13</xdr:col>
      <xdr:colOff>370916</xdr:colOff>
      <xdr:row>454</xdr:row>
      <xdr:rowOff>197910</xdr:rowOff>
    </xdr:to>
    <xdr:sp macro="" textlink="">
      <xdr:nvSpPr>
        <xdr:cNvPr id="53" name="Text Box 4">
          <a:extLst>
            <a:ext uri="{FF2B5EF4-FFF2-40B4-BE49-F238E27FC236}">
              <a16:creationId xmlns:a16="http://schemas.microsoft.com/office/drawing/2014/main" id="{00000000-0008-0000-0500-000035000000}"/>
            </a:ext>
          </a:extLst>
        </xdr:cNvPr>
        <xdr:cNvSpPr txBox="1">
          <a:spLocks noChangeArrowheads="1"/>
        </xdr:cNvSpPr>
      </xdr:nvSpPr>
      <xdr:spPr bwMode="auto">
        <a:xfrm>
          <a:off x="4931833" y="7007225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451</xdr:row>
      <xdr:rowOff>0</xdr:rowOff>
    </xdr:from>
    <xdr:to>
      <xdr:col>7</xdr:col>
      <xdr:colOff>21417</xdr:colOff>
      <xdr:row>452</xdr:row>
      <xdr:rowOff>0</xdr:rowOff>
    </xdr:to>
    <xdr:cxnSp macro="">
      <xdr:nvCxnSpPr>
        <xdr:cNvPr id="54" name="直線コネクタ 53">
          <a:extLst>
            <a:ext uri="{FF2B5EF4-FFF2-40B4-BE49-F238E27FC236}">
              <a16:creationId xmlns:a16="http://schemas.microsoft.com/office/drawing/2014/main" id="{00000000-0008-0000-0500-000036000000}"/>
            </a:ext>
          </a:extLst>
        </xdr:cNvPr>
        <xdr:cNvCxnSpPr>
          <a:cxnSpLocks/>
          <a:endCxn id="51" idx="0"/>
        </xdr:cNvCxnSpPr>
      </xdr:nvCxnSpPr>
      <xdr:spPr>
        <a:xfrm>
          <a:off x="3058583" y="69871167"/>
          <a:ext cx="251" cy="21166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449</xdr:row>
      <xdr:rowOff>115358</xdr:rowOff>
    </xdr:from>
    <xdr:to>
      <xdr:col>9</xdr:col>
      <xdr:colOff>10582</xdr:colOff>
      <xdr:row>450</xdr:row>
      <xdr:rowOff>201083</xdr:rowOff>
    </xdr:to>
    <xdr:sp macro="" textlink="">
      <xdr:nvSpPr>
        <xdr:cNvPr id="55" name="Text Box 2">
          <a:extLst>
            <a:ext uri="{FF2B5EF4-FFF2-40B4-BE49-F238E27FC236}">
              <a16:creationId xmlns:a16="http://schemas.microsoft.com/office/drawing/2014/main" id="{00000000-0008-0000-0500-000037000000}"/>
            </a:ext>
          </a:extLst>
        </xdr:cNvPr>
        <xdr:cNvSpPr txBox="1">
          <a:spLocks noChangeArrowheads="1"/>
        </xdr:cNvSpPr>
      </xdr:nvSpPr>
      <xdr:spPr bwMode="auto">
        <a:xfrm>
          <a:off x="2169584" y="69563191"/>
          <a:ext cx="1746248" cy="297392"/>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451</xdr:row>
      <xdr:rowOff>131536</xdr:rowOff>
    </xdr:from>
    <xdr:to>
      <xdr:col>12</xdr:col>
      <xdr:colOff>281215</xdr:colOff>
      <xdr:row>451</xdr:row>
      <xdr:rowOff>137584</xdr:rowOff>
    </xdr:to>
    <xdr:cxnSp macro="">
      <xdr:nvCxnSpPr>
        <xdr:cNvPr id="56" name="直線コネクタ 55">
          <a:extLst>
            <a:ext uri="{FF2B5EF4-FFF2-40B4-BE49-F238E27FC236}">
              <a16:creationId xmlns:a16="http://schemas.microsoft.com/office/drawing/2014/main" id="{00000000-0008-0000-0500-000038000000}"/>
            </a:ext>
          </a:extLst>
        </xdr:cNvPr>
        <xdr:cNvCxnSpPr/>
      </xdr:nvCxnSpPr>
      <xdr:spPr>
        <a:xfrm flipV="1">
          <a:off x="545042" y="70002703"/>
          <a:ext cx="4943173"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451</xdr:row>
      <xdr:rowOff>132292</xdr:rowOff>
    </xdr:from>
    <xdr:to>
      <xdr:col>1</xdr:col>
      <xdr:colOff>106084</xdr:colOff>
      <xdr:row>452</xdr:row>
      <xdr:rowOff>13757</xdr:rowOff>
    </xdr:to>
    <xdr:cxnSp macro="">
      <xdr:nvCxnSpPr>
        <xdr:cNvPr id="57" name="直線コネクタ 56">
          <a:extLst>
            <a:ext uri="{FF2B5EF4-FFF2-40B4-BE49-F238E27FC236}">
              <a16:creationId xmlns:a16="http://schemas.microsoft.com/office/drawing/2014/main" id="{00000000-0008-0000-0500-000039000000}"/>
            </a:ext>
          </a:extLst>
        </xdr:cNvPr>
        <xdr:cNvCxnSpPr>
          <a:endCxn id="49" idx="0"/>
        </xdr:cNvCxnSpPr>
      </xdr:nvCxnSpPr>
      <xdr:spPr>
        <a:xfrm>
          <a:off x="539750" y="70003459"/>
          <a:ext cx="251" cy="9313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451</xdr:row>
      <xdr:rowOff>142875</xdr:rowOff>
    </xdr:from>
    <xdr:to>
      <xdr:col>4</xdr:col>
      <xdr:colOff>74083</xdr:colOff>
      <xdr:row>451</xdr:row>
      <xdr:rowOff>203199</xdr:rowOff>
    </xdr:to>
    <xdr:cxnSp macro="">
      <xdr:nvCxnSpPr>
        <xdr:cNvPr id="58" name="直線コネクタ 57">
          <a:extLst>
            <a:ext uri="{FF2B5EF4-FFF2-40B4-BE49-F238E27FC236}">
              <a16:creationId xmlns:a16="http://schemas.microsoft.com/office/drawing/2014/main" id="{00000000-0008-0000-0500-00003A000000}"/>
            </a:ext>
          </a:extLst>
        </xdr:cNvPr>
        <xdr:cNvCxnSpPr/>
      </xdr:nvCxnSpPr>
      <xdr:spPr>
        <a:xfrm flipH="1">
          <a:off x="1808943" y="70014042"/>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451</xdr:row>
      <xdr:rowOff>136071</xdr:rowOff>
    </xdr:from>
    <xdr:to>
      <xdr:col>9</xdr:col>
      <xdr:colOff>354592</xdr:colOff>
      <xdr:row>451</xdr:row>
      <xdr:rowOff>196395</xdr:rowOff>
    </xdr:to>
    <xdr:cxnSp macro="">
      <xdr:nvCxnSpPr>
        <xdr:cNvPr id="59" name="直線コネクタ 58">
          <a:extLst>
            <a:ext uri="{FF2B5EF4-FFF2-40B4-BE49-F238E27FC236}">
              <a16:creationId xmlns:a16="http://schemas.microsoft.com/office/drawing/2014/main" id="{00000000-0008-0000-0500-00003B000000}"/>
            </a:ext>
          </a:extLst>
        </xdr:cNvPr>
        <xdr:cNvCxnSpPr/>
      </xdr:nvCxnSpPr>
      <xdr:spPr>
        <a:xfrm flipH="1">
          <a:off x="4259035" y="7000723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451</xdr:row>
      <xdr:rowOff>134256</xdr:rowOff>
    </xdr:from>
    <xdr:to>
      <xdr:col>12</xdr:col>
      <xdr:colOff>280207</xdr:colOff>
      <xdr:row>451</xdr:row>
      <xdr:rowOff>194580</xdr:rowOff>
    </xdr:to>
    <xdr:cxnSp macro="">
      <xdr:nvCxnSpPr>
        <xdr:cNvPr id="60" name="直線コネクタ 59">
          <a:extLst>
            <a:ext uri="{FF2B5EF4-FFF2-40B4-BE49-F238E27FC236}">
              <a16:creationId xmlns:a16="http://schemas.microsoft.com/office/drawing/2014/main" id="{00000000-0008-0000-0500-00003C000000}"/>
            </a:ext>
          </a:extLst>
        </xdr:cNvPr>
        <xdr:cNvCxnSpPr/>
      </xdr:nvCxnSpPr>
      <xdr:spPr>
        <a:xfrm flipH="1">
          <a:off x="5486400" y="70005423"/>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461</xdr:row>
      <xdr:rowOff>13757</xdr:rowOff>
    </xdr:from>
    <xdr:to>
      <xdr:col>2</xdr:col>
      <xdr:colOff>212167</xdr:colOff>
      <xdr:row>464</xdr:row>
      <xdr:rowOff>10584</xdr:rowOff>
    </xdr:to>
    <xdr:sp macro="" textlink="">
      <xdr:nvSpPr>
        <xdr:cNvPr id="61" name="Text Box 4">
          <a:extLst>
            <a:ext uri="{FF2B5EF4-FFF2-40B4-BE49-F238E27FC236}">
              <a16:creationId xmlns:a16="http://schemas.microsoft.com/office/drawing/2014/main" id="{00000000-0008-0000-0500-00003D000000}"/>
            </a:ext>
          </a:extLst>
        </xdr:cNvPr>
        <xdr:cNvSpPr txBox="1">
          <a:spLocks noChangeArrowheads="1"/>
        </xdr:cNvSpPr>
      </xdr:nvSpPr>
      <xdr:spPr bwMode="auto">
        <a:xfrm>
          <a:off x="0" y="7009659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461</xdr:row>
      <xdr:rowOff>0</xdr:rowOff>
    </xdr:from>
    <xdr:to>
      <xdr:col>5</xdr:col>
      <xdr:colOff>159249</xdr:colOff>
      <xdr:row>463</xdr:row>
      <xdr:rowOff>208493</xdr:rowOff>
    </xdr:to>
    <xdr:sp macro="" textlink="">
      <xdr:nvSpPr>
        <xdr:cNvPr id="62" name="Text Box 4">
          <a:extLst>
            <a:ext uri="{FF2B5EF4-FFF2-40B4-BE49-F238E27FC236}">
              <a16:creationId xmlns:a16="http://schemas.microsoft.com/office/drawing/2014/main" id="{00000000-0008-0000-0500-00003E000000}"/>
            </a:ext>
          </a:extLst>
        </xdr:cNvPr>
        <xdr:cNvSpPr txBox="1">
          <a:spLocks noChangeArrowheads="1"/>
        </xdr:cNvSpPr>
      </xdr:nvSpPr>
      <xdr:spPr bwMode="auto">
        <a:xfrm>
          <a:off x="1248832"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461</xdr:row>
      <xdr:rowOff>0</xdr:rowOff>
    </xdr:from>
    <xdr:to>
      <xdr:col>8</xdr:col>
      <xdr:colOff>127501</xdr:colOff>
      <xdr:row>463</xdr:row>
      <xdr:rowOff>208493</xdr:rowOff>
    </xdr:to>
    <xdr:sp macro="" textlink="">
      <xdr:nvSpPr>
        <xdr:cNvPr id="63" name="Text Box 4">
          <a:extLst>
            <a:ext uri="{FF2B5EF4-FFF2-40B4-BE49-F238E27FC236}">
              <a16:creationId xmlns:a16="http://schemas.microsoft.com/office/drawing/2014/main" id="{00000000-0008-0000-0500-00003F000000}"/>
            </a:ext>
          </a:extLst>
        </xdr:cNvPr>
        <xdr:cNvSpPr txBox="1">
          <a:spLocks noChangeArrowheads="1"/>
        </xdr:cNvSpPr>
      </xdr:nvSpPr>
      <xdr:spPr bwMode="auto">
        <a:xfrm>
          <a:off x="2518834"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461</xdr:row>
      <xdr:rowOff>0</xdr:rowOff>
    </xdr:from>
    <xdr:to>
      <xdr:col>11</xdr:col>
      <xdr:colOff>21666</xdr:colOff>
      <xdr:row>463</xdr:row>
      <xdr:rowOff>208493</xdr:rowOff>
    </xdr:to>
    <xdr:sp macro="" textlink="">
      <xdr:nvSpPr>
        <xdr:cNvPr id="5120" name="Text Box 4">
          <a:extLst>
            <a:ext uri="{FF2B5EF4-FFF2-40B4-BE49-F238E27FC236}">
              <a16:creationId xmlns:a16="http://schemas.microsoft.com/office/drawing/2014/main" id="{00000000-0008-0000-0500-000000140000}"/>
            </a:ext>
          </a:extLst>
        </xdr:cNvPr>
        <xdr:cNvSpPr txBox="1">
          <a:spLocks noChangeArrowheads="1"/>
        </xdr:cNvSpPr>
      </xdr:nvSpPr>
      <xdr:spPr bwMode="auto">
        <a:xfrm>
          <a:off x="3714749" y="70082833"/>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460</xdr:row>
      <xdr:rowOff>201083</xdr:rowOff>
    </xdr:from>
    <xdr:to>
      <xdr:col>13</xdr:col>
      <xdr:colOff>370916</xdr:colOff>
      <xdr:row>463</xdr:row>
      <xdr:rowOff>197910</xdr:rowOff>
    </xdr:to>
    <xdr:sp macro="" textlink="">
      <xdr:nvSpPr>
        <xdr:cNvPr id="5125" name="Text Box 4">
          <a:extLst>
            <a:ext uri="{FF2B5EF4-FFF2-40B4-BE49-F238E27FC236}">
              <a16:creationId xmlns:a16="http://schemas.microsoft.com/office/drawing/2014/main" id="{00000000-0008-0000-0500-000005140000}"/>
            </a:ext>
          </a:extLst>
        </xdr:cNvPr>
        <xdr:cNvSpPr txBox="1">
          <a:spLocks noChangeArrowheads="1"/>
        </xdr:cNvSpPr>
      </xdr:nvSpPr>
      <xdr:spPr bwMode="auto">
        <a:xfrm>
          <a:off x="4931833" y="70072250"/>
          <a:ext cx="1080000" cy="63182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460</xdr:row>
      <xdr:rowOff>0</xdr:rowOff>
    </xdr:from>
    <xdr:to>
      <xdr:col>7</xdr:col>
      <xdr:colOff>21417</xdr:colOff>
      <xdr:row>461</xdr:row>
      <xdr:rowOff>0</xdr:rowOff>
    </xdr:to>
    <xdr:cxnSp macro="">
      <xdr:nvCxnSpPr>
        <xdr:cNvPr id="5126" name="直線コネクタ 5125">
          <a:extLst>
            <a:ext uri="{FF2B5EF4-FFF2-40B4-BE49-F238E27FC236}">
              <a16:creationId xmlns:a16="http://schemas.microsoft.com/office/drawing/2014/main" id="{00000000-0008-0000-0500-000006140000}"/>
            </a:ext>
          </a:extLst>
        </xdr:cNvPr>
        <xdr:cNvCxnSpPr>
          <a:cxnSpLocks/>
          <a:endCxn id="63" idx="0"/>
        </xdr:cNvCxnSpPr>
      </xdr:nvCxnSpPr>
      <xdr:spPr>
        <a:xfrm>
          <a:off x="3058583" y="69871167"/>
          <a:ext cx="251" cy="211666"/>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458</xdr:row>
      <xdr:rowOff>115358</xdr:rowOff>
    </xdr:from>
    <xdr:to>
      <xdr:col>9</xdr:col>
      <xdr:colOff>10582</xdr:colOff>
      <xdr:row>459</xdr:row>
      <xdr:rowOff>201083</xdr:rowOff>
    </xdr:to>
    <xdr:sp macro="" textlink="">
      <xdr:nvSpPr>
        <xdr:cNvPr id="5127" name="Text Box 2">
          <a:extLst>
            <a:ext uri="{FF2B5EF4-FFF2-40B4-BE49-F238E27FC236}">
              <a16:creationId xmlns:a16="http://schemas.microsoft.com/office/drawing/2014/main" id="{00000000-0008-0000-0500-000007140000}"/>
            </a:ext>
          </a:extLst>
        </xdr:cNvPr>
        <xdr:cNvSpPr txBox="1">
          <a:spLocks noChangeArrowheads="1"/>
        </xdr:cNvSpPr>
      </xdr:nvSpPr>
      <xdr:spPr bwMode="auto">
        <a:xfrm>
          <a:off x="2169584" y="69563191"/>
          <a:ext cx="1746248" cy="297392"/>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460</xdr:row>
      <xdr:rowOff>131536</xdr:rowOff>
    </xdr:from>
    <xdr:to>
      <xdr:col>12</xdr:col>
      <xdr:colOff>281215</xdr:colOff>
      <xdr:row>460</xdr:row>
      <xdr:rowOff>137584</xdr:rowOff>
    </xdr:to>
    <xdr:cxnSp macro="">
      <xdr:nvCxnSpPr>
        <xdr:cNvPr id="5128" name="直線コネクタ 5127">
          <a:extLst>
            <a:ext uri="{FF2B5EF4-FFF2-40B4-BE49-F238E27FC236}">
              <a16:creationId xmlns:a16="http://schemas.microsoft.com/office/drawing/2014/main" id="{00000000-0008-0000-0500-000008140000}"/>
            </a:ext>
          </a:extLst>
        </xdr:cNvPr>
        <xdr:cNvCxnSpPr/>
      </xdr:nvCxnSpPr>
      <xdr:spPr>
        <a:xfrm flipV="1">
          <a:off x="545042" y="70002703"/>
          <a:ext cx="4943173"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460</xdr:row>
      <xdr:rowOff>132292</xdr:rowOff>
    </xdr:from>
    <xdr:to>
      <xdr:col>1</xdr:col>
      <xdr:colOff>106084</xdr:colOff>
      <xdr:row>461</xdr:row>
      <xdr:rowOff>13757</xdr:rowOff>
    </xdr:to>
    <xdr:cxnSp macro="">
      <xdr:nvCxnSpPr>
        <xdr:cNvPr id="5129" name="直線コネクタ 5128">
          <a:extLst>
            <a:ext uri="{FF2B5EF4-FFF2-40B4-BE49-F238E27FC236}">
              <a16:creationId xmlns:a16="http://schemas.microsoft.com/office/drawing/2014/main" id="{00000000-0008-0000-0500-000009140000}"/>
            </a:ext>
          </a:extLst>
        </xdr:cNvPr>
        <xdr:cNvCxnSpPr>
          <a:endCxn id="61" idx="0"/>
        </xdr:cNvCxnSpPr>
      </xdr:nvCxnSpPr>
      <xdr:spPr>
        <a:xfrm>
          <a:off x="539750" y="70003459"/>
          <a:ext cx="251" cy="93131"/>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460</xdr:row>
      <xdr:rowOff>142875</xdr:rowOff>
    </xdr:from>
    <xdr:to>
      <xdr:col>4</xdr:col>
      <xdr:colOff>74083</xdr:colOff>
      <xdr:row>460</xdr:row>
      <xdr:rowOff>203199</xdr:rowOff>
    </xdr:to>
    <xdr:cxnSp macro="">
      <xdr:nvCxnSpPr>
        <xdr:cNvPr id="5130" name="直線コネクタ 5129">
          <a:extLst>
            <a:ext uri="{FF2B5EF4-FFF2-40B4-BE49-F238E27FC236}">
              <a16:creationId xmlns:a16="http://schemas.microsoft.com/office/drawing/2014/main" id="{00000000-0008-0000-0500-00000A140000}"/>
            </a:ext>
          </a:extLst>
        </xdr:cNvPr>
        <xdr:cNvCxnSpPr/>
      </xdr:nvCxnSpPr>
      <xdr:spPr>
        <a:xfrm flipH="1">
          <a:off x="1808943" y="70014042"/>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460</xdr:row>
      <xdr:rowOff>136071</xdr:rowOff>
    </xdr:from>
    <xdr:to>
      <xdr:col>9</xdr:col>
      <xdr:colOff>354592</xdr:colOff>
      <xdr:row>460</xdr:row>
      <xdr:rowOff>196395</xdr:rowOff>
    </xdr:to>
    <xdr:cxnSp macro="">
      <xdr:nvCxnSpPr>
        <xdr:cNvPr id="5131" name="直線コネクタ 5130">
          <a:extLst>
            <a:ext uri="{FF2B5EF4-FFF2-40B4-BE49-F238E27FC236}">
              <a16:creationId xmlns:a16="http://schemas.microsoft.com/office/drawing/2014/main" id="{00000000-0008-0000-0500-00000B140000}"/>
            </a:ext>
          </a:extLst>
        </xdr:cNvPr>
        <xdr:cNvCxnSpPr/>
      </xdr:nvCxnSpPr>
      <xdr:spPr>
        <a:xfrm flipH="1">
          <a:off x="4259035" y="7000723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460</xdr:row>
      <xdr:rowOff>134256</xdr:rowOff>
    </xdr:from>
    <xdr:to>
      <xdr:col>12</xdr:col>
      <xdr:colOff>280207</xdr:colOff>
      <xdr:row>460</xdr:row>
      <xdr:rowOff>194580</xdr:rowOff>
    </xdr:to>
    <xdr:cxnSp macro="">
      <xdr:nvCxnSpPr>
        <xdr:cNvPr id="5132" name="直線コネクタ 5131">
          <a:extLst>
            <a:ext uri="{FF2B5EF4-FFF2-40B4-BE49-F238E27FC236}">
              <a16:creationId xmlns:a16="http://schemas.microsoft.com/office/drawing/2014/main" id="{00000000-0008-0000-0500-00000C140000}"/>
            </a:ext>
          </a:extLst>
        </xdr:cNvPr>
        <xdr:cNvCxnSpPr/>
      </xdr:nvCxnSpPr>
      <xdr:spPr>
        <a:xfrm flipH="1">
          <a:off x="5486400" y="70005423"/>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380999</xdr:colOff>
      <xdr:row>566</xdr:row>
      <xdr:rowOff>0</xdr:rowOff>
    </xdr:from>
    <xdr:to>
      <xdr:col>5</xdr:col>
      <xdr:colOff>159249</xdr:colOff>
      <xdr:row>567</xdr:row>
      <xdr:rowOff>95250</xdr:rowOff>
    </xdr:to>
    <xdr:sp macro="" textlink="">
      <xdr:nvSpPr>
        <xdr:cNvPr id="5146" name="Text Box 4">
          <a:extLst>
            <a:ext uri="{FF2B5EF4-FFF2-40B4-BE49-F238E27FC236}">
              <a16:creationId xmlns:a16="http://schemas.microsoft.com/office/drawing/2014/main" id="{00000000-0008-0000-0500-00001A140000}"/>
            </a:ext>
          </a:extLst>
        </xdr:cNvPr>
        <xdr:cNvSpPr txBox="1">
          <a:spLocks noChangeArrowheads="1"/>
        </xdr:cNvSpPr>
      </xdr:nvSpPr>
      <xdr:spPr bwMode="auto">
        <a:xfrm>
          <a:off x="1248832" y="96149583"/>
          <a:ext cx="1080000" cy="30691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ja-JP" sz="1000" b="0" i="0" baseline="0">
              <a:effectLst/>
              <a:latin typeface="+mn-lt"/>
              <a:ea typeface="+mn-ea"/>
              <a:cs typeface="+mn-cs"/>
            </a:rPr>
            <a:t>通報連絡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566</xdr:row>
      <xdr:rowOff>1</xdr:rowOff>
    </xdr:from>
    <xdr:to>
      <xdr:col>8</xdr:col>
      <xdr:colOff>127501</xdr:colOff>
      <xdr:row>567</xdr:row>
      <xdr:rowOff>105834</xdr:rowOff>
    </xdr:to>
    <xdr:sp macro="" textlink="">
      <xdr:nvSpPr>
        <xdr:cNvPr id="5147" name="Text Box 4">
          <a:extLst>
            <a:ext uri="{FF2B5EF4-FFF2-40B4-BE49-F238E27FC236}">
              <a16:creationId xmlns:a16="http://schemas.microsoft.com/office/drawing/2014/main" id="{00000000-0008-0000-0500-00001B140000}"/>
            </a:ext>
          </a:extLst>
        </xdr:cNvPr>
        <xdr:cNvSpPr txBox="1">
          <a:spLocks noChangeArrowheads="1"/>
        </xdr:cNvSpPr>
      </xdr:nvSpPr>
      <xdr:spPr bwMode="auto">
        <a:xfrm>
          <a:off x="2518834" y="96149584"/>
          <a:ext cx="1080000" cy="317500"/>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消火　班</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566</xdr:row>
      <xdr:rowOff>1</xdr:rowOff>
    </xdr:from>
    <xdr:to>
      <xdr:col>11</xdr:col>
      <xdr:colOff>21666</xdr:colOff>
      <xdr:row>567</xdr:row>
      <xdr:rowOff>116418</xdr:rowOff>
    </xdr:to>
    <xdr:sp macro="" textlink="">
      <xdr:nvSpPr>
        <xdr:cNvPr id="5148" name="Text Box 4">
          <a:extLst>
            <a:ext uri="{FF2B5EF4-FFF2-40B4-BE49-F238E27FC236}">
              <a16:creationId xmlns:a16="http://schemas.microsoft.com/office/drawing/2014/main" id="{00000000-0008-0000-0500-00001C140000}"/>
            </a:ext>
          </a:extLst>
        </xdr:cNvPr>
        <xdr:cNvSpPr txBox="1">
          <a:spLocks noChangeArrowheads="1"/>
        </xdr:cNvSpPr>
      </xdr:nvSpPr>
      <xdr:spPr bwMode="auto">
        <a:xfrm>
          <a:off x="3714749" y="96149584"/>
          <a:ext cx="1080000" cy="328084"/>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ja-JP" sz="1000" b="0" i="0" baseline="0">
              <a:effectLst/>
              <a:latin typeface="+mn-lt"/>
              <a:ea typeface="+mn-ea"/>
              <a:cs typeface="+mn-cs"/>
            </a:rPr>
            <a:t>安全防護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565</xdr:row>
      <xdr:rowOff>0</xdr:rowOff>
    </xdr:from>
    <xdr:to>
      <xdr:col>7</xdr:col>
      <xdr:colOff>21417</xdr:colOff>
      <xdr:row>566</xdr:row>
      <xdr:rowOff>1</xdr:rowOff>
    </xdr:to>
    <xdr:cxnSp macro="">
      <xdr:nvCxnSpPr>
        <xdr:cNvPr id="5150" name="直線コネクタ 5149">
          <a:extLst>
            <a:ext uri="{FF2B5EF4-FFF2-40B4-BE49-F238E27FC236}">
              <a16:creationId xmlns:a16="http://schemas.microsoft.com/office/drawing/2014/main" id="{00000000-0008-0000-0500-00001E140000}"/>
            </a:ext>
          </a:extLst>
        </xdr:cNvPr>
        <xdr:cNvCxnSpPr>
          <a:cxnSpLocks/>
          <a:endCxn id="5147" idx="0"/>
        </xdr:cNvCxnSpPr>
      </xdr:nvCxnSpPr>
      <xdr:spPr>
        <a:xfrm>
          <a:off x="3058583" y="95937917"/>
          <a:ext cx="251" cy="211667"/>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253999</xdr:colOff>
      <xdr:row>562</xdr:row>
      <xdr:rowOff>169335</xdr:rowOff>
    </xdr:from>
    <xdr:to>
      <xdr:col>8</xdr:col>
      <xdr:colOff>275164</xdr:colOff>
      <xdr:row>565</xdr:row>
      <xdr:rowOff>74085</xdr:rowOff>
    </xdr:to>
    <xdr:sp macro="" textlink="">
      <xdr:nvSpPr>
        <xdr:cNvPr id="5151" name="Text Box 2">
          <a:extLst>
            <a:ext uri="{FF2B5EF4-FFF2-40B4-BE49-F238E27FC236}">
              <a16:creationId xmlns:a16="http://schemas.microsoft.com/office/drawing/2014/main" id="{00000000-0008-0000-0500-00001F140000}"/>
            </a:ext>
          </a:extLst>
        </xdr:cNvPr>
        <xdr:cNvSpPr txBox="1">
          <a:spLocks noChangeArrowheads="1"/>
        </xdr:cNvSpPr>
      </xdr:nvSpPr>
      <xdr:spPr bwMode="auto">
        <a:xfrm>
          <a:off x="2423582" y="95472252"/>
          <a:ext cx="1322915" cy="539750"/>
        </a:xfrm>
        <a:prstGeom prst="rect">
          <a:avLst/>
        </a:prstGeom>
        <a:solidFill>
          <a:srgbClr val="FFFFFF"/>
        </a:solidFill>
        <a:ln w="9525">
          <a:solidFill>
            <a:srgbClr val="000000"/>
          </a:solidFill>
          <a:miter lim="800000"/>
          <a:headEnd/>
          <a:tailEnd/>
        </a:ln>
      </xdr:spPr>
      <xdr:txBody>
        <a:bodyPr vertOverflow="clip" wrap="square" lIns="0" tIns="45720" rIns="36000" bIns="45720" anchor="ctr" upright="1"/>
        <a:lstStyle/>
        <a:p>
          <a:pPr algn="ctr" rtl="0">
            <a:lnSpc>
              <a:spcPts val="1600"/>
            </a:lnSpc>
            <a:defRPr sz="1000"/>
          </a:pPr>
          <a:r>
            <a:rPr lang="ja-JP" altLang="en-US" sz="1000" b="0" i="0" u="none" strike="noStrike" baseline="0">
              <a:solidFill>
                <a:srgbClr val="000000"/>
              </a:solidFill>
              <a:latin typeface="游明朝"/>
              <a:ea typeface="游明朝"/>
            </a:rPr>
            <a:t>自衛消防本部</a:t>
          </a:r>
          <a:endParaRPr lang="en-US" altLang="ja-JP" sz="1000" b="0" i="0" u="none" strike="noStrike" baseline="0">
            <a:solidFill>
              <a:srgbClr val="000000"/>
            </a:solidFill>
            <a:latin typeface="游明朝"/>
            <a:ea typeface="游明朝"/>
          </a:endParaRPr>
        </a:p>
        <a:p>
          <a:pPr algn="ctr" rtl="0">
            <a:lnSpc>
              <a:spcPts val="1600"/>
            </a:lnSpc>
            <a:defRPr sz="1000"/>
          </a:pPr>
          <a:r>
            <a:rPr lang="ja-JP" altLang="en-US" sz="1000" b="0" i="0" u="none" strike="noStrike" baseline="0">
              <a:solidFill>
                <a:srgbClr val="000000"/>
              </a:solidFill>
              <a:latin typeface="游明朝"/>
              <a:ea typeface="游明朝"/>
            </a:rPr>
            <a:t>指揮者</a:t>
          </a:r>
          <a:endParaRPr lang="ja-JP" altLang="en-US" sz="1000" b="0" i="0" u="none" strike="noStrike" baseline="0">
            <a:solidFill>
              <a:srgbClr val="000000"/>
            </a:solidFill>
            <a:latin typeface="Times New Roman"/>
            <a:cs typeface="Times New Roman"/>
          </a:endParaRPr>
        </a:p>
      </xdr:txBody>
    </xdr:sp>
    <xdr:clientData/>
  </xdr:twoCellAnchor>
  <xdr:twoCellAnchor>
    <xdr:from>
      <xdr:col>4</xdr:col>
      <xdr:colOff>84666</xdr:colOff>
      <xdr:row>565</xdr:row>
      <xdr:rowOff>137583</xdr:rowOff>
    </xdr:from>
    <xdr:to>
      <xdr:col>9</xdr:col>
      <xdr:colOff>359833</xdr:colOff>
      <xdr:row>565</xdr:row>
      <xdr:rowOff>148166</xdr:rowOff>
    </xdr:to>
    <xdr:cxnSp macro="">
      <xdr:nvCxnSpPr>
        <xdr:cNvPr id="5152" name="直線コネクタ 5151">
          <a:extLst>
            <a:ext uri="{FF2B5EF4-FFF2-40B4-BE49-F238E27FC236}">
              <a16:creationId xmlns:a16="http://schemas.microsoft.com/office/drawing/2014/main" id="{00000000-0008-0000-0500-000020140000}"/>
            </a:ext>
          </a:extLst>
        </xdr:cNvPr>
        <xdr:cNvCxnSpPr/>
      </xdr:nvCxnSpPr>
      <xdr:spPr>
        <a:xfrm flipV="1">
          <a:off x="1820333" y="96075500"/>
          <a:ext cx="2444750" cy="10583"/>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565</xdr:row>
      <xdr:rowOff>142875</xdr:rowOff>
    </xdr:from>
    <xdr:to>
      <xdr:col>4</xdr:col>
      <xdr:colOff>74083</xdr:colOff>
      <xdr:row>565</xdr:row>
      <xdr:rowOff>203199</xdr:rowOff>
    </xdr:to>
    <xdr:cxnSp macro="">
      <xdr:nvCxnSpPr>
        <xdr:cNvPr id="5154" name="直線コネクタ 5153">
          <a:extLst>
            <a:ext uri="{FF2B5EF4-FFF2-40B4-BE49-F238E27FC236}">
              <a16:creationId xmlns:a16="http://schemas.microsoft.com/office/drawing/2014/main" id="{00000000-0008-0000-0500-000022140000}"/>
            </a:ext>
          </a:extLst>
        </xdr:cNvPr>
        <xdr:cNvCxnSpPr/>
      </xdr:nvCxnSpPr>
      <xdr:spPr>
        <a:xfrm flipH="1">
          <a:off x="1808943" y="73824042"/>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565</xdr:row>
      <xdr:rowOff>136071</xdr:rowOff>
    </xdr:from>
    <xdr:to>
      <xdr:col>9</xdr:col>
      <xdr:colOff>354592</xdr:colOff>
      <xdr:row>565</xdr:row>
      <xdr:rowOff>196395</xdr:rowOff>
    </xdr:to>
    <xdr:cxnSp macro="">
      <xdr:nvCxnSpPr>
        <xdr:cNvPr id="5155" name="直線コネクタ 5154">
          <a:extLst>
            <a:ext uri="{FF2B5EF4-FFF2-40B4-BE49-F238E27FC236}">
              <a16:creationId xmlns:a16="http://schemas.microsoft.com/office/drawing/2014/main" id="{00000000-0008-0000-0500-000023140000}"/>
            </a:ext>
          </a:extLst>
        </xdr:cNvPr>
        <xdr:cNvCxnSpPr/>
      </xdr:nvCxnSpPr>
      <xdr:spPr>
        <a:xfrm flipH="1">
          <a:off x="4259035" y="7381723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2</xdr:col>
      <xdr:colOff>380999</xdr:colOff>
      <xdr:row>573</xdr:row>
      <xdr:rowOff>0</xdr:rowOff>
    </xdr:from>
    <xdr:to>
      <xdr:col>5</xdr:col>
      <xdr:colOff>159249</xdr:colOff>
      <xdr:row>574</xdr:row>
      <xdr:rowOff>95250</xdr:rowOff>
    </xdr:to>
    <xdr:sp macro="" textlink="">
      <xdr:nvSpPr>
        <xdr:cNvPr id="5160" name="Text Box 4">
          <a:extLst>
            <a:ext uri="{FF2B5EF4-FFF2-40B4-BE49-F238E27FC236}">
              <a16:creationId xmlns:a16="http://schemas.microsoft.com/office/drawing/2014/main" id="{00000000-0008-0000-0500-000028140000}"/>
            </a:ext>
          </a:extLst>
        </xdr:cNvPr>
        <xdr:cNvSpPr txBox="1">
          <a:spLocks noChangeArrowheads="1"/>
        </xdr:cNvSpPr>
      </xdr:nvSpPr>
      <xdr:spPr bwMode="auto">
        <a:xfrm>
          <a:off x="1248832" y="96149583"/>
          <a:ext cx="1080000" cy="30691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ja-JP" sz="1000" b="0" i="0" baseline="0">
              <a:effectLst/>
              <a:latin typeface="+mn-lt"/>
              <a:ea typeface="+mn-ea"/>
              <a:cs typeface="+mn-cs"/>
            </a:rPr>
            <a:t>通報連絡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573</xdr:row>
      <xdr:rowOff>1</xdr:rowOff>
    </xdr:from>
    <xdr:to>
      <xdr:col>8</xdr:col>
      <xdr:colOff>127501</xdr:colOff>
      <xdr:row>574</xdr:row>
      <xdr:rowOff>105834</xdr:rowOff>
    </xdr:to>
    <xdr:sp macro="" textlink="">
      <xdr:nvSpPr>
        <xdr:cNvPr id="5161" name="Text Box 4">
          <a:extLst>
            <a:ext uri="{FF2B5EF4-FFF2-40B4-BE49-F238E27FC236}">
              <a16:creationId xmlns:a16="http://schemas.microsoft.com/office/drawing/2014/main" id="{00000000-0008-0000-0500-000029140000}"/>
            </a:ext>
          </a:extLst>
        </xdr:cNvPr>
        <xdr:cNvSpPr txBox="1">
          <a:spLocks noChangeArrowheads="1"/>
        </xdr:cNvSpPr>
      </xdr:nvSpPr>
      <xdr:spPr bwMode="auto">
        <a:xfrm>
          <a:off x="2518834" y="96149584"/>
          <a:ext cx="1080000" cy="317500"/>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消火　班</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573</xdr:row>
      <xdr:rowOff>1</xdr:rowOff>
    </xdr:from>
    <xdr:to>
      <xdr:col>11</xdr:col>
      <xdr:colOff>21666</xdr:colOff>
      <xdr:row>574</xdr:row>
      <xdr:rowOff>116418</xdr:rowOff>
    </xdr:to>
    <xdr:sp macro="" textlink="">
      <xdr:nvSpPr>
        <xdr:cNvPr id="5162" name="Text Box 4">
          <a:extLst>
            <a:ext uri="{FF2B5EF4-FFF2-40B4-BE49-F238E27FC236}">
              <a16:creationId xmlns:a16="http://schemas.microsoft.com/office/drawing/2014/main" id="{00000000-0008-0000-0500-00002A140000}"/>
            </a:ext>
          </a:extLst>
        </xdr:cNvPr>
        <xdr:cNvSpPr txBox="1">
          <a:spLocks noChangeArrowheads="1"/>
        </xdr:cNvSpPr>
      </xdr:nvSpPr>
      <xdr:spPr bwMode="auto">
        <a:xfrm>
          <a:off x="3714749" y="96149584"/>
          <a:ext cx="1080000" cy="328084"/>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ctr" rtl="0">
            <a:defRPr sz="1000"/>
          </a:pPr>
          <a:r>
            <a:rPr lang="ja-JP" altLang="ja-JP" sz="1000" b="0" i="0" baseline="0">
              <a:effectLst/>
              <a:latin typeface="+mn-lt"/>
              <a:ea typeface="+mn-ea"/>
              <a:cs typeface="+mn-cs"/>
            </a:rPr>
            <a:t>安全防護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none" strike="noStrike" baseline="0">
            <a:solidFill>
              <a:srgbClr val="000000"/>
            </a:solidFill>
            <a:latin typeface="Times New Roman"/>
            <a:ea typeface="游明朝"/>
            <a:cs typeface="Times New Roman"/>
          </a:endParaRPr>
        </a:p>
        <a:p>
          <a:pPr algn="ctr"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572</xdr:row>
      <xdr:rowOff>0</xdr:rowOff>
    </xdr:from>
    <xdr:to>
      <xdr:col>7</xdr:col>
      <xdr:colOff>21417</xdr:colOff>
      <xdr:row>573</xdr:row>
      <xdr:rowOff>1</xdr:rowOff>
    </xdr:to>
    <xdr:cxnSp macro="">
      <xdr:nvCxnSpPr>
        <xdr:cNvPr id="5163" name="直線コネクタ 5162">
          <a:extLst>
            <a:ext uri="{FF2B5EF4-FFF2-40B4-BE49-F238E27FC236}">
              <a16:creationId xmlns:a16="http://schemas.microsoft.com/office/drawing/2014/main" id="{00000000-0008-0000-0500-00002B140000}"/>
            </a:ext>
          </a:extLst>
        </xdr:cNvPr>
        <xdr:cNvCxnSpPr>
          <a:cxnSpLocks/>
          <a:endCxn id="5161" idx="0"/>
        </xdr:cNvCxnSpPr>
      </xdr:nvCxnSpPr>
      <xdr:spPr>
        <a:xfrm>
          <a:off x="3058583" y="95937917"/>
          <a:ext cx="251" cy="211667"/>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253999</xdr:colOff>
      <xdr:row>569</xdr:row>
      <xdr:rowOff>169335</xdr:rowOff>
    </xdr:from>
    <xdr:to>
      <xdr:col>8</xdr:col>
      <xdr:colOff>275164</xdr:colOff>
      <xdr:row>572</xdr:row>
      <xdr:rowOff>74085</xdr:rowOff>
    </xdr:to>
    <xdr:sp macro="" textlink="">
      <xdr:nvSpPr>
        <xdr:cNvPr id="5164" name="Text Box 2">
          <a:extLst>
            <a:ext uri="{FF2B5EF4-FFF2-40B4-BE49-F238E27FC236}">
              <a16:creationId xmlns:a16="http://schemas.microsoft.com/office/drawing/2014/main" id="{00000000-0008-0000-0500-00002C140000}"/>
            </a:ext>
          </a:extLst>
        </xdr:cNvPr>
        <xdr:cNvSpPr txBox="1">
          <a:spLocks noChangeArrowheads="1"/>
        </xdr:cNvSpPr>
      </xdr:nvSpPr>
      <xdr:spPr bwMode="auto">
        <a:xfrm>
          <a:off x="2423582" y="95472252"/>
          <a:ext cx="1322915" cy="539750"/>
        </a:xfrm>
        <a:prstGeom prst="rect">
          <a:avLst/>
        </a:prstGeom>
        <a:solidFill>
          <a:srgbClr val="FFFFFF"/>
        </a:solidFill>
        <a:ln w="9525">
          <a:solidFill>
            <a:srgbClr val="000000"/>
          </a:solidFill>
          <a:miter lim="800000"/>
          <a:headEnd/>
          <a:tailEnd/>
        </a:ln>
      </xdr:spPr>
      <xdr:txBody>
        <a:bodyPr vertOverflow="clip" wrap="square" lIns="0" tIns="45720" rIns="36000" bIns="45720" anchor="ctr" upright="1"/>
        <a:lstStyle/>
        <a:p>
          <a:pPr algn="ctr" rtl="0">
            <a:lnSpc>
              <a:spcPts val="1600"/>
            </a:lnSpc>
            <a:defRPr sz="1000"/>
          </a:pPr>
          <a:r>
            <a:rPr lang="ja-JP" altLang="en-US" sz="1000" b="0" i="0" u="none" strike="noStrike" baseline="0">
              <a:solidFill>
                <a:srgbClr val="000000"/>
              </a:solidFill>
              <a:latin typeface="游明朝"/>
              <a:ea typeface="游明朝"/>
            </a:rPr>
            <a:t>自衛消防本部</a:t>
          </a:r>
          <a:endParaRPr lang="en-US" altLang="ja-JP" sz="1000" b="0" i="0" u="none" strike="noStrike" baseline="0">
            <a:solidFill>
              <a:srgbClr val="000000"/>
            </a:solidFill>
            <a:latin typeface="游明朝"/>
            <a:ea typeface="游明朝"/>
          </a:endParaRPr>
        </a:p>
        <a:p>
          <a:pPr algn="ctr" rtl="0">
            <a:lnSpc>
              <a:spcPts val="1600"/>
            </a:lnSpc>
            <a:defRPr sz="1000"/>
          </a:pPr>
          <a:r>
            <a:rPr lang="ja-JP" altLang="en-US" sz="1000" b="0" i="0" u="none" strike="noStrike" baseline="0">
              <a:solidFill>
                <a:srgbClr val="000000"/>
              </a:solidFill>
              <a:latin typeface="游明朝"/>
              <a:ea typeface="游明朝"/>
            </a:rPr>
            <a:t>指揮者</a:t>
          </a:r>
          <a:endParaRPr lang="ja-JP" altLang="en-US" sz="1000" b="0" i="0" u="none" strike="noStrike" baseline="0">
            <a:solidFill>
              <a:srgbClr val="000000"/>
            </a:solidFill>
            <a:latin typeface="Times New Roman"/>
            <a:cs typeface="Times New Roman"/>
          </a:endParaRPr>
        </a:p>
      </xdr:txBody>
    </xdr:sp>
    <xdr:clientData/>
  </xdr:twoCellAnchor>
  <xdr:twoCellAnchor>
    <xdr:from>
      <xdr:col>4</xdr:col>
      <xdr:colOff>84666</xdr:colOff>
      <xdr:row>572</xdr:row>
      <xdr:rowOff>137583</xdr:rowOff>
    </xdr:from>
    <xdr:to>
      <xdr:col>9</xdr:col>
      <xdr:colOff>359833</xdr:colOff>
      <xdr:row>572</xdr:row>
      <xdr:rowOff>148166</xdr:rowOff>
    </xdr:to>
    <xdr:cxnSp macro="">
      <xdr:nvCxnSpPr>
        <xdr:cNvPr id="5165" name="直線コネクタ 5164">
          <a:extLst>
            <a:ext uri="{FF2B5EF4-FFF2-40B4-BE49-F238E27FC236}">
              <a16:creationId xmlns:a16="http://schemas.microsoft.com/office/drawing/2014/main" id="{00000000-0008-0000-0500-00002D140000}"/>
            </a:ext>
          </a:extLst>
        </xdr:cNvPr>
        <xdr:cNvCxnSpPr/>
      </xdr:nvCxnSpPr>
      <xdr:spPr>
        <a:xfrm flipV="1">
          <a:off x="1820333" y="96075500"/>
          <a:ext cx="2444750" cy="10583"/>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572</xdr:row>
      <xdr:rowOff>142875</xdr:rowOff>
    </xdr:from>
    <xdr:to>
      <xdr:col>4</xdr:col>
      <xdr:colOff>74083</xdr:colOff>
      <xdr:row>572</xdr:row>
      <xdr:rowOff>203199</xdr:rowOff>
    </xdr:to>
    <xdr:cxnSp macro="">
      <xdr:nvCxnSpPr>
        <xdr:cNvPr id="5166" name="直線コネクタ 5165">
          <a:extLst>
            <a:ext uri="{FF2B5EF4-FFF2-40B4-BE49-F238E27FC236}">
              <a16:creationId xmlns:a16="http://schemas.microsoft.com/office/drawing/2014/main" id="{00000000-0008-0000-0500-00002E140000}"/>
            </a:ext>
          </a:extLst>
        </xdr:cNvPr>
        <xdr:cNvCxnSpPr/>
      </xdr:nvCxnSpPr>
      <xdr:spPr>
        <a:xfrm flipH="1">
          <a:off x="1808943" y="96080792"/>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572</xdr:row>
      <xdr:rowOff>136071</xdr:rowOff>
    </xdr:from>
    <xdr:to>
      <xdr:col>9</xdr:col>
      <xdr:colOff>354592</xdr:colOff>
      <xdr:row>572</xdr:row>
      <xdr:rowOff>196395</xdr:rowOff>
    </xdr:to>
    <xdr:cxnSp macro="">
      <xdr:nvCxnSpPr>
        <xdr:cNvPr id="5167" name="直線コネクタ 5166">
          <a:extLst>
            <a:ext uri="{FF2B5EF4-FFF2-40B4-BE49-F238E27FC236}">
              <a16:creationId xmlns:a16="http://schemas.microsoft.com/office/drawing/2014/main" id="{00000000-0008-0000-0500-00002F140000}"/>
            </a:ext>
          </a:extLst>
        </xdr:cNvPr>
        <xdr:cNvCxnSpPr/>
      </xdr:nvCxnSpPr>
      <xdr:spPr>
        <a:xfrm flipH="1">
          <a:off x="4259035" y="96073988"/>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254001</xdr:colOff>
      <xdr:row>607</xdr:row>
      <xdr:rowOff>52917</xdr:rowOff>
    </xdr:from>
    <xdr:to>
      <xdr:col>13</xdr:col>
      <xdr:colOff>153459</xdr:colOff>
      <xdr:row>626</xdr:row>
      <xdr:rowOff>167217</xdr:rowOff>
    </xdr:to>
    <xdr:pic>
      <xdr:nvPicPr>
        <xdr:cNvPr id="5168" name="図 5167">
          <a:extLst>
            <a:ext uri="{FF2B5EF4-FFF2-40B4-BE49-F238E27FC236}">
              <a16:creationId xmlns:a16="http://schemas.microsoft.com/office/drawing/2014/main" id="{00000000-0008-0000-0500-0000301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001" y="104880834"/>
          <a:ext cx="5540375" cy="4135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141817</xdr:colOff>
      <xdr:row>428</xdr:row>
      <xdr:rowOff>46567</xdr:rowOff>
    </xdr:from>
    <xdr:to>
      <xdr:col>9</xdr:col>
      <xdr:colOff>280459</xdr:colOff>
      <xdr:row>430</xdr:row>
      <xdr:rowOff>74083</xdr:rowOff>
    </xdr:to>
    <xdr:sp macro="" textlink="">
      <xdr:nvSpPr>
        <xdr:cNvPr id="2" name="Text Box 1">
          <a:extLst>
            <a:ext uri="{FF2B5EF4-FFF2-40B4-BE49-F238E27FC236}">
              <a16:creationId xmlns:a16="http://schemas.microsoft.com/office/drawing/2014/main" id="{00000000-0008-0000-0900-000002000000}"/>
            </a:ext>
          </a:extLst>
        </xdr:cNvPr>
        <xdr:cNvSpPr txBox="1">
          <a:spLocks noChangeArrowheads="1"/>
        </xdr:cNvSpPr>
      </xdr:nvSpPr>
      <xdr:spPr bwMode="auto">
        <a:xfrm>
          <a:off x="1856317" y="84495217"/>
          <a:ext cx="2281767" cy="446616"/>
        </a:xfrm>
        <a:prstGeom prst="rect">
          <a:avLst/>
        </a:prstGeom>
        <a:solidFill>
          <a:srgbClr val="FFFFFF"/>
        </a:solidFill>
        <a:ln w="19050">
          <a:solidFill>
            <a:srgbClr val="000000"/>
          </a:solidFill>
          <a:miter lim="800000"/>
          <a:headEnd/>
          <a:tailEnd/>
        </a:ln>
      </xdr:spPr>
      <xdr:txBody>
        <a:bodyPr vertOverflow="clip" wrap="square" lIns="36000" tIns="36000" rIns="36000" bIns="36000" anchor="t" upright="1"/>
        <a:lstStyle/>
        <a:p>
          <a:pPr algn="ctr" rtl="0">
            <a:defRPr sz="1000"/>
          </a:pP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事業所自衛消防隊長</a:t>
          </a:r>
          <a:endPar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a:t>
          </a:r>
          <a:r>
            <a:rPr lang="ja-JP" altLang="en-US" sz="105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5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l" rtl="0">
            <a:defRPr sz="1000"/>
          </a:pPr>
          <a:endParaRPr lang="ja-JP" altLang="en-US" sz="1100" b="0" i="0" u="none" strike="noStrike" baseline="0">
            <a:solidFill>
              <a:srgbClr val="000000"/>
            </a:solidFill>
            <a:latin typeface="Times New Roman"/>
            <a:cs typeface="Times New Roman"/>
          </a:endParaRPr>
        </a:p>
      </xdr:txBody>
    </xdr:sp>
    <xdr:clientData/>
  </xdr:twoCellAnchor>
  <xdr:twoCellAnchor>
    <xdr:from>
      <xdr:col>8</xdr:col>
      <xdr:colOff>384175</xdr:colOff>
      <xdr:row>430</xdr:row>
      <xdr:rowOff>116416</xdr:rowOff>
    </xdr:from>
    <xdr:to>
      <xdr:col>13</xdr:col>
      <xdr:colOff>231774</xdr:colOff>
      <xdr:row>433</xdr:row>
      <xdr:rowOff>95250</xdr:rowOff>
    </xdr:to>
    <xdr:sp macro="" textlink="">
      <xdr:nvSpPr>
        <xdr:cNvPr id="3" name="Text Box 3">
          <a:extLst>
            <a:ext uri="{FF2B5EF4-FFF2-40B4-BE49-F238E27FC236}">
              <a16:creationId xmlns:a16="http://schemas.microsoft.com/office/drawing/2014/main" id="{00000000-0008-0000-0900-000003000000}"/>
            </a:ext>
          </a:extLst>
        </xdr:cNvPr>
        <xdr:cNvSpPr txBox="1">
          <a:spLocks noChangeArrowheads="1"/>
        </xdr:cNvSpPr>
      </xdr:nvSpPr>
      <xdr:spPr bwMode="auto">
        <a:xfrm>
          <a:off x="3813175" y="84984166"/>
          <a:ext cx="1990724" cy="607484"/>
        </a:xfrm>
        <a:prstGeom prst="rect">
          <a:avLst/>
        </a:prstGeom>
        <a:solidFill>
          <a:srgbClr val="FFFFFF"/>
        </a:solidFill>
        <a:ln w="15875">
          <a:solidFill>
            <a:srgbClr val="000000"/>
          </a:solidFill>
          <a:miter lim="800000"/>
          <a:headEnd/>
          <a:tailEnd/>
        </a:ln>
      </xdr:spPr>
      <xdr:txBody>
        <a:bodyPr vertOverflow="clip" wrap="square" lIns="36000" tIns="36000" rIns="36000" bIns="36000" anchor="t" upright="1"/>
        <a:lstStyle/>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隊長の代行者兼副隊長</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代行者１（</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ctr"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代行者２（</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a:t>
          </a:r>
          <a:endPar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cs typeface="Times New Roman"/>
          </a:endParaRPr>
        </a:p>
        <a:p>
          <a:pPr algn="l" rtl="0">
            <a:defRPr sz="1000"/>
          </a:pPr>
          <a:endParaRPr lang="ja-JP" altLang="en-US" sz="1050" b="0" i="0" u="none" strike="noStrike" baseline="0">
            <a:solidFill>
              <a:srgbClr val="000000"/>
            </a:solidFill>
            <a:latin typeface="Times New Roman"/>
            <a:ea typeface="游明朝"/>
            <a:cs typeface="Times New Roman"/>
          </a:endParaRPr>
        </a:p>
        <a:p>
          <a:pPr algn="l" rtl="0">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0</xdr:col>
      <xdr:colOff>0</xdr:colOff>
      <xdr:row>434</xdr:row>
      <xdr:rowOff>13757</xdr:rowOff>
    </xdr:from>
    <xdr:to>
      <xdr:col>2</xdr:col>
      <xdr:colOff>212167</xdr:colOff>
      <xdr:row>437</xdr:row>
      <xdr:rowOff>10584</xdr:rowOff>
    </xdr:to>
    <xdr:sp macro="" textlink="">
      <xdr:nvSpPr>
        <xdr:cNvPr id="4" name="Text Box 4">
          <a:extLst>
            <a:ext uri="{FF2B5EF4-FFF2-40B4-BE49-F238E27FC236}">
              <a16:creationId xmlns:a16="http://schemas.microsoft.com/office/drawing/2014/main" id="{00000000-0008-0000-0900-000004000000}"/>
            </a:ext>
          </a:extLst>
        </xdr:cNvPr>
        <xdr:cNvSpPr txBox="1">
          <a:spLocks noChangeArrowheads="1"/>
        </xdr:cNvSpPr>
      </xdr:nvSpPr>
      <xdr:spPr bwMode="auto">
        <a:xfrm>
          <a:off x="0" y="85719707"/>
          <a:ext cx="1069417"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434</xdr:row>
      <xdr:rowOff>0</xdr:rowOff>
    </xdr:from>
    <xdr:to>
      <xdr:col>5</xdr:col>
      <xdr:colOff>159249</xdr:colOff>
      <xdr:row>436</xdr:row>
      <xdr:rowOff>208493</xdr:rowOff>
    </xdr:to>
    <xdr:sp macro="" textlink="">
      <xdr:nvSpPr>
        <xdr:cNvPr id="5" name="Text Box 4">
          <a:extLst>
            <a:ext uri="{FF2B5EF4-FFF2-40B4-BE49-F238E27FC236}">
              <a16:creationId xmlns:a16="http://schemas.microsoft.com/office/drawing/2014/main" id="{00000000-0008-0000-0900-000005000000}"/>
            </a:ext>
          </a:extLst>
        </xdr:cNvPr>
        <xdr:cNvSpPr txBox="1">
          <a:spLocks noChangeArrowheads="1"/>
        </xdr:cNvSpPr>
      </xdr:nvSpPr>
      <xdr:spPr bwMode="auto">
        <a:xfrm>
          <a:off x="1238249" y="857059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317501</xdr:colOff>
      <xdr:row>434</xdr:row>
      <xdr:rowOff>0</xdr:rowOff>
    </xdr:from>
    <xdr:to>
      <xdr:col>8</xdr:col>
      <xdr:colOff>95751</xdr:colOff>
      <xdr:row>436</xdr:row>
      <xdr:rowOff>208493</xdr:rowOff>
    </xdr:to>
    <xdr:sp macro="" textlink="">
      <xdr:nvSpPr>
        <xdr:cNvPr id="6" name="Text Box 4">
          <a:extLst>
            <a:ext uri="{FF2B5EF4-FFF2-40B4-BE49-F238E27FC236}">
              <a16:creationId xmlns:a16="http://schemas.microsoft.com/office/drawing/2014/main" id="{00000000-0008-0000-0900-000006000000}"/>
            </a:ext>
          </a:extLst>
        </xdr:cNvPr>
        <xdr:cNvSpPr txBox="1">
          <a:spLocks noChangeArrowheads="1"/>
        </xdr:cNvSpPr>
      </xdr:nvSpPr>
      <xdr:spPr bwMode="auto">
        <a:xfrm>
          <a:off x="2460626" y="857059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434</xdr:row>
      <xdr:rowOff>0</xdr:rowOff>
    </xdr:from>
    <xdr:to>
      <xdr:col>11</xdr:col>
      <xdr:colOff>21666</xdr:colOff>
      <xdr:row>436</xdr:row>
      <xdr:rowOff>208493</xdr:rowOff>
    </xdr:to>
    <xdr:sp macro="" textlink="">
      <xdr:nvSpPr>
        <xdr:cNvPr id="7" name="Text Box 4">
          <a:extLst>
            <a:ext uri="{FF2B5EF4-FFF2-40B4-BE49-F238E27FC236}">
              <a16:creationId xmlns:a16="http://schemas.microsoft.com/office/drawing/2014/main" id="{00000000-0008-0000-0900-000007000000}"/>
            </a:ext>
          </a:extLst>
        </xdr:cNvPr>
        <xdr:cNvSpPr txBox="1">
          <a:spLocks noChangeArrowheads="1"/>
        </xdr:cNvSpPr>
      </xdr:nvSpPr>
      <xdr:spPr bwMode="auto">
        <a:xfrm>
          <a:off x="3672416" y="857059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433</xdr:row>
      <xdr:rowOff>201083</xdr:rowOff>
    </xdr:from>
    <xdr:to>
      <xdr:col>13</xdr:col>
      <xdr:colOff>370916</xdr:colOff>
      <xdr:row>436</xdr:row>
      <xdr:rowOff>197910</xdr:rowOff>
    </xdr:to>
    <xdr:sp macro="" textlink="">
      <xdr:nvSpPr>
        <xdr:cNvPr id="8" name="Text Box 4">
          <a:extLst>
            <a:ext uri="{FF2B5EF4-FFF2-40B4-BE49-F238E27FC236}">
              <a16:creationId xmlns:a16="http://schemas.microsoft.com/office/drawing/2014/main" id="{00000000-0008-0000-0900-000008000000}"/>
            </a:ext>
          </a:extLst>
        </xdr:cNvPr>
        <xdr:cNvSpPr txBox="1">
          <a:spLocks noChangeArrowheads="1"/>
        </xdr:cNvSpPr>
      </xdr:nvSpPr>
      <xdr:spPr bwMode="auto">
        <a:xfrm>
          <a:off x="4873625" y="85697483"/>
          <a:ext cx="1069416"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6</xdr:col>
      <xdr:colOff>423584</xdr:colOff>
      <xdr:row>430</xdr:row>
      <xdr:rowOff>74083</xdr:rowOff>
    </xdr:from>
    <xdr:to>
      <xdr:col>6</xdr:col>
      <xdr:colOff>428097</xdr:colOff>
      <xdr:row>434</xdr:row>
      <xdr:rowOff>0</xdr:rowOff>
    </xdr:to>
    <xdr:cxnSp macro="">
      <xdr:nvCxnSpPr>
        <xdr:cNvPr id="9" name="直線コネクタ 8">
          <a:extLst>
            <a:ext uri="{FF2B5EF4-FFF2-40B4-BE49-F238E27FC236}">
              <a16:creationId xmlns:a16="http://schemas.microsoft.com/office/drawing/2014/main" id="{00000000-0008-0000-0900-000009000000}"/>
            </a:ext>
          </a:extLst>
        </xdr:cNvPr>
        <xdr:cNvCxnSpPr>
          <a:stCxn id="2" idx="2"/>
          <a:endCxn id="6" idx="0"/>
        </xdr:cNvCxnSpPr>
      </xdr:nvCxnSpPr>
      <xdr:spPr>
        <a:xfrm flipH="1">
          <a:off x="2995334" y="84941833"/>
          <a:ext cx="4513" cy="764117"/>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6</xdr:col>
      <xdr:colOff>21168</xdr:colOff>
      <xdr:row>430</xdr:row>
      <xdr:rowOff>189442</xdr:rowOff>
    </xdr:from>
    <xdr:to>
      <xdr:col>8</xdr:col>
      <xdr:colOff>10585</xdr:colOff>
      <xdr:row>432</xdr:row>
      <xdr:rowOff>63500</xdr:rowOff>
    </xdr:to>
    <xdr:sp macro="" textlink="">
      <xdr:nvSpPr>
        <xdr:cNvPr id="10" name="Text Box 2">
          <a:extLst>
            <a:ext uri="{FF2B5EF4-FFF2-40B4-BE49-F238E27FC236}">
              <a16:creationId xmlns:a16="http://schemas.microsoft.com/office/drawing/2014/main" id="{00000000-0008-0000-0900-00000A000000}"/>
            </a:ext>
          </a:extLst>
        </xdr:cNvPr>
        <xdr:cNvSpPr txBox="1">
          <a:spLocks noChangeArrowheads="1"/>
        </xdr:cNvSpPr>
      </xdr:nvSpPr>
      <xdr:spPr bwMode="auto">
        <a:xfrm>
          <a:off x="2592918" y="85057192"/>
          <a:ext cx="846667" cy="293158"/>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ctr" rtl="0">
            <a:lnSpc>
              <a:spcPts val="1600"/>
            </a:lnSpc>
            <a:defRPr sz="1000"/>
          </a:pPr>
          <a:r>
            <a:rPr lang="ja-JP" altLang="en-US" sz="1050" b="0" i="0" u="none" strike="noStrike" baseline="0">
              <a:solidFill>
                <a:srgbClr val="000000"/>
              </a:solidFill>
              <a:latin typeface="游明朝"/>
              <a:ea typeface="游明朝"/>
            </a:rPr>
            <a:t>管理権原者</a:t>
          </a:r>
          <a:endParaRPr lang="ja-JP" altLang="en-US" sz="1050" b="0" i="0" u="none" strike="noStrike" baseline="0">
            <a:solidFill>
              <a:srgbClr val="000000"/>
            </a:solidFill>
            <a:latin typeface="Times New Roman"/>
            <a:ea typeface="游明朝"/>
            <a:cs typeface="Times New Roman"/>
          </a:endParaRPr>
        </a:p>
        <a:p>
          <a:pPr algn="ctr" rtl="0">
            <a:lnSpc>
              <a:spcPts val="1000"/>
            </a:lnSpc>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7</xdr:col>
      <xdr:colOff>0</xdr:colOff>
      <xdr:row>433</xdr:row>
      <xdr:rowOff>10583</xdr:rowOff>
    </xdr:from>
    <xdr:to>
      <xdr:col>8</xdr:col>
      <xdr:colOff>359834</xdr:colOff>
      <xdr:row>433</xdr:row>
      <xdr:rowOff>10583</xdr:rowOff>
    </xdr:to>
    <xdr:cxnSp macro="">
      <xdr:nvCxnSpPr>
        <xdr:cNvPr id="11" name="直線コネクタ 10">
          <a:extLst>
            <a:ext uri="{FF2B5EF4-FFF2-40B4-BE49-F238E27FC236}">
              <a16:creationId xmlns:a16="http://schemas.microsoft.com/office/drawing/2014/main" id="{00000000-0008-0000-0900-00000B000000}"/>
            </a:ext>
          </a:extLst>
        </xdr:cNvPr>
        <xdr:cNvCxnSpPr/>
      </xdr:nvCxnSpPr>
      <xdr:spPr>
        <a:xfrm>
          <a:off x="3000375" y="85506983"/>
          <a:ext cx="788459" cy="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111125</xdr:colOff>
      <xdr:row>433</xdr:row>
      <xdr:rowOff>131536</xdr:rowOff>
    </xdr:from>
    <xdr:to>
      <xdr:col>12</xdr:col>
      <xdr:colOff>281215</xdr:colOff>
      <xdr:row>433</xdr:row>
      <xdr:rowOff>137584</xdr:rowOff>
    </xdr:to>
    <xdr:cxnSp macro="">
      <xdr:nvCxnSpPr>
        <xdr:cNvPr id="12" name="直線コネクタ 11">
          <a:extLst>
            <a:ext uri="{FF2B5EF4-FFF2-40B4-BE49-F238E27FC236}">
              <a16:creationId xmlns:a16="http://schemas.microsoft.com/office/drawing/2014/main" id="{00000000-0008-0000-0900-00000C000000}"/>
            </a:ext>
          </a:extLst>
        </xdr:cNvPr>
        <xdr:cNvCxnSpPr/>
      </xdr:nvCxnSpPr>
      <xdr:spPr>
        <a:xfrm flipV="1">
          <a:off x="539750" y="85627936"/>
          <a:ext cx="4884965"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433</xdr:row>
      <xdr:rowOff>132292</xdr:rowOff>
    </xdr:from>
    <xdr:to>
      <xdr:col>1</xdr:col>
      <xdr:colOff>106084</xdr:colOff>
      <xdr:row>434</xdr:row>
      <xdr:rowOff>13757</xdr:rowOff>
    </xdr:to>
    <xdr:cxnSp macro="">
      <xdr:nvCxnSpPr>
        <xdr:cNvPr id="13" name="直線コネクタ 12">
          <a:extLst>
            <a:ext uri="{FF2B5EF4-FFF2-40B4-BE49-F238E27FC236}">
              <a16:creationId xmlns:a16="http://schemas.microsoft.com/office/drawing/2014/main" id="{00000000-0008-0000-0900-00000D000000}"/>
            </a:ext>
          </a:extLst>
        </xdr:cNvPr>
        <xdr:cNvCxnSpPr>
          <a:endCxn id="4" idx="0"/>
        </xdr:cNvCxnSpPr>
      </xdr:nvCxnSpPr>
      <xdr:spPr>
        <a:xfrm>
          <a:off x="534458" y="85628692"/>
          <a:ext cx="251" cy="9101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433</xdr:row>
      <xdr:rowOff>142875</xdr:rowOff>
    </xdr:from>
    <xdr:to>
      <xdr:col>4</xdr:col>
      <xdr:colOff>74083</xdr:colOff>
      <xdr:row>433</xdr:row>
      <xdr:rowOff>203199</xdr:rowOff>
    </xdr:to>
    <xdr:cxnSp macro="">
      <xdr:nvCxnSpPr>
        <xdr:cNvPr id="14" name="直線コネクタ 13">
          <a:extLst>
            <a:ext uri="{FF2B5EF4-FFF2-40B4-BE49-F238E27FC236}">
              <a16:creationId xmlns:a16="http://schemas.microsoft.com/office/drawing/2014/main" id="{00000000-0008-0000-0900-00000E000000}"/>
            </a:ext>
          </a:extLst>
        </xdr:cNvPr>
        <xdr:cNvCxnSpPr/>
      </xdr:nvCxnSpPr>
      <xdr:spPr>
        <a:xfrm flipH="1">
          <a:off x="1787776" y="85639275"/>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433</xdr:row>
      <xdr:rowOff>136071</xdr:rowOff>
    </xdr:from>
    <xdr:to>
      <xdr:col>9</xdr:col>
      <xdr:colOff>354592</xdr:colOff>
      <xdr:row>433</xdr:row>
      <xdr:rowOff>196395</xdr:rowOff>
    </xdr:to>
    <xdr:cxnSp macro="">
      <xdr:nvCxnSpPr>
        <xdr:cNvPr id="15" name="直線コネクタ 14">
          <a:extLst>
            <a:ext uri="{FF2B5EF4-FFF2-40B4-BE49-F238E27FC236}">
              <a16:creationId xmlns:a16="http://schemas.microsoft.com/office/drawing/2014/main" id="{00000000-0008-0000-0900-00000F000000}"/>
            </a:ext>
          </a:extLst>
        </xdr:cNvPr>
        <xdr:cNvCxnSpPr/>
      </xdr:nvCxnSpPr>
      <xdr:spPr>
        <a:xfrm flipH="1">
          <a:off x="4211410" y="85632471"/>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433</xdr:row>
      <xdr:rowOff>134256</xdr:rowOff>
    </xdr:from>
    <xdr:to>
      <xdr:col>12</xdr:col>
      <xdr:colOff>280207</xdr:colOff>
      <xdr:row>433</xdr:row>
      <xdr:rowOff>194580</xdr:rowOff>
    </xdr:to>
    <xdr:cxnSp macro="">
      <xdr:nvCxnSpPr>
        <xdr:cNvPr id="16" name="直線コネクタ 15">
          <a:extLst>
            <a:ext uri="{FF2B5EF4-FFF2-40B4-BE49-F238E27FC236}">
              <a16:creationId xmlns:a16="http://schemas.microsoft.com/office/drawing/2014/main" id="{00000000-0008-0000-0900-000010000000}"/>
            </a:ext>
          </a:extLst>
        </xdr:cNvPr>
        <xdr:cNvCxnSpPr/>
      </xdr:nvCxnSpPr>
      <xdr:spPr>
        <a:xfrm flipH="1">
          <a:off x="5422900" y="85630656"/>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443</xdr:row>
      <xdr:rowOff>13757</xdr:rowOff>
    </xdr:from>
    <xdr:to>
      <xdr:col>2</xdr:col>
      <xdr:colOff>212167</xdr:colOff>
      <xdr:row>446</xdr:row>
      <xdr:rowOff>10584</xdr:rowOff>
    </xdr:to>
    <xdr:sp macro="" textlink="">
      <xdr:nvSpPr>
        <xdr:cNvPr id="17" name="Text Box 4">
          <a:extLst>
            <a:ext uri="{FF2B5EF4-FFF2-40B4-BE49-F238E27FC236}">
              <a16:creationId xmlns:a16="http://schemas.microsoft.com/office/drawing/2014/main" id="{00000000-0008-0000-0900-000011000000}"/>
            </a:ext>
          </a:extLst>
        </xdr:cNvPr>
        <xdr:cNvSpPr txBox="1">
          <a:spLocks noChangeArrowheads="1"/>
        </xdr:cNvSpPr>
      </xdr:nvSpPr>
      <xdr:spPr bwMode="auto">
        <a:xfrm>
          <a:off x="0" y="87605657"/>
          <a:ext cx="1069417"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443</xdr:row>
      <xdr:rowOff>0</xdr:rowOff>
    </xdr:from>
    <xdr:to>
      <xdr:col>5</xdr:col>
      <xdr:colOff>159249</xdr:colOff>
      <xdr:row>445</xdr:row>
      <xdr:rowOff>208493</xdr:rowOff>
    </xdr:to>
    <xdr:sp macro="" textlink="">
      <xdr:nvSpPr>
        <xdr:cNvPr id="18" name="Text Box 4">
          <a:extLst>
            <a:ext uri="{FF2B5EF4-FFF2-40B4-BE49-F238E27FC236}">
              <a16:creationId xmlns:a16="http://schemas.microsoft.com/office/drawing/2014/main" id="{00000000-0008-0000-0900-000012000000}"/>
            </a:ext>
          </a:extLst>
        </xdr:cNvPr>
        <xdr:cNvSpPr txBox="1">
          <a:spLocks noChangeArrowheads="1"/>
        </xdr:cNvSpPr>
      </xdr:nvSpPr>
      <xdr:spPr bwMode="auto">
        <a:xfrm>
          <a:off x="1238249" y="875919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443</xdr:row>
      <xdr:rowOff>0</xdr:rowOff>
    </xdr:from>
    <xdr:to>
      <xdr:col>8</xdr:col>
      <xdr:colOff>127501</xdr:colOff>
      <xdr:row>445</xdr:row>
      <xdr:rowOff>208493</xdr:rowOff>
    </xdr:to>
    <xdr:sp macro="" textlink="">
      <xdr:nvSpPr>
        <xdr:cNvPr id="19" name="Text Box 4">
          <a:extLst>
            <a:ext uri="{FF2B5EF4-FFF2-40B4-BE49-F238E27FC236}">
              <a16:creationId xmlns:a16="http://schemas.microsoft.com/office/drawing/2014/main" id="{00000000-0008-0000-0900-000013000000}"/>
            </a:ext>
          </a:extLst>
        </xdr:cNvPr>
        <xdr:cNvSpPr txBox="1">
          <a:spLocks noChangeArrowheads="1"/>
        </xdr:cNvSpPr>
      </xdr:nvSpPr>
      <xdr:spPr bwMode="auto">
        <a:xfrm>
          <a:off x="2492376" y="875919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443</xdr:row>
      <xdr:rowOff>0</xdr:rowOff>
    </xdr:from>
    <xdr:to>
      <xdr:col>11</xdr:col>
      <xdr:colOff>21666</xdr:colOff>
      <xdr:row>445</xdr:row>
      <xdr:rowOff>208493</xdr:rowOff>
    </xdr:to>
    <xdr:sp macro="" textlink="">
      <xdr:nvSpPr>
        <xdr:cNvPr id="20" name="Text Box 4">
          <a:extLst>
            <a:ext uri="{FF2B5EF4-FFF2-40B4-BE49-F238E27FC236}">
              <a16:creationId xmlns:a16="http://schemas.microsoft.com/office/drawing/2014/main" id="{00000000-0008-0000-0900-000014000000}"/>
            </a:ext>
          </a:extLst>
        </xdr:cNvPr>
        <xdr:cNvSpPr txBox="1">
          <a:spLocks noChangeArrowheads="1"/>
        </xdr:cNvSpPr>
      </xdr:nvSpPr>
      <xdr:spPr bwMode="auto">
        <a:xfrm>
          <a:off x="3672416" y="875919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442</xdr:row>
      <xdr:rowOff>201083</xdr:rowOff>
    </xdr:from>
    <xdr:to>
      <xdr:col>13</xdr:col>
      <xdr:colOff>370916</xdr:colOff>
      <xdr:row>445</xdr:row>
      <xdr:rowOff>197910</xdr:rowOff>
    </xdr:to>
    <xdr:sp macro="" textlink="">
      <xdr:nvSpPr>
        <xdr:cNvPr id="21" name="Text Box 4">
          <a:extLst>
            <a:ext uri="{FF2B5EF4-FFF2-40B4-BE49-F238E27FC236}">
              <a16:creationId xmlns:a16="http://schemas.microsoft.com/office/drawing/2014/main" id="{00000000-0008-0000-0900-000015000000}"/>
            </a:ext>
          </a:extLst>
        </xdr:cNvPr>
        <xdr:cNvSpPr txBox="1">
          <a:spLocks noChangeArrowheads="1"/>
        </xdr:cNvSpPr>
      </xdr:nvSpPr>
      <xdr:spPr bwMode="auto">
        <a:xfrm>
          <a:off x="4873625" y="87583433"/>
          <a:ext cx="1069416"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442</xdr:row>
      <xdr:rowOff>0</xdr:rowOff>
    </xdr:from>
    <xdr:to>
      <xdr:col>7</xdr:col>
      <xdr:colOff>21417</xdr:colOff>
      <xdr:row>443</xdr:row>
      <xdr:rowOff>0</xdr:rowOff>
    </xdr:to>
    <xdr:cxnSp macro="">
      <xdr:nvCxnSpPr>
        <xdr:cNvPr id="22" name="直線コネクタ 21">
          <a:extLst>
            <a:ext uri="{FF2B5EF4-FFF2-40B4-BE49-F238E27FC236}">
              <a16:creationId xmlns:a16="http://schemas.microsoft.com/office/drawing/2014/main" id="{00000000-0008-0000-0900-000016000000}"/>
            </a:ext>
          </a:extLst>
        </xdr:cNvPr>
        <xdr:cNvCxnSpPr>
          <a:cxnSpLocks/>
          <a:endCxn id="19" idx="0"/>
        </xdr:cNvCxnSpPr>
      </xdr:nvCxnSpPr>
      <xdr:spPr>
        <a:xfrm>
          <a:off x="3021541" y="87382350"/>
          <a:ext cx="251" cy="20955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440</xdr:row>
      <xdr:rowOff>115358</xdr:rowOff>
    </xdr:from>
    <xdr:to>
      <xdr:col>9</xdr:col>
      <xdr:colOff>10582</xdr:colOff>
      <xdr:row>441</xdr:row>
      <xdr:rowOff>201083</xdr:rowOff>
    </xdr:to>
    <xdr:sp macro="" textlink="">
      <xdr:nvSpPr>
        <xdr:cNvPr id="23" name="Text Box 2">
          <a:extLst>
            <a:ext uri="{FF2B5EF4-FFF2-40B4-BE49-F238E27FC236}">
              <a16:creationId xmlns:a16="http://schemas.microsoft.com/office/drawing/2014/main" id="{00000000-0008-0000-0900-000017000000}"/>
            </a:ext>
          </a:extLst>
        </xdr:cNvPr>
        <xdr:cNvSpPr txBox="1">
          <a:spLocks noChangeArrowheads="1"/>
        </xdr:cNvSpPr>
      </xdr:nvSpPr>
      <xdr:spPr bwMode="auto">
        <a:xfrm>
          <a:off x="2143126" y="87078608"/>
          <a:ext cx="1725081" cy="295275"/>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442</xdr:row>
      <xdr:rowOff>131536</xdr:rowOff>
    </xdr:from>
    <xdr:to>
      <xdr:col>12</xdr:col>
      <xdr:colOff>281215</xdr:colOff>
      <xdr:row>442</xdr:row>
      <xdr:rowOff>137584</xdr:rowOff>
    </xdr:to>
    <xdr:cxnSp macro="">
      <xdr:nvCxnSpPr>
        <xdr:cNvPr id="24" name="直線コネクタ 23">
          <a:extLst>
            <a:ext uri="{FF2B5EF4-FFF2-40B4-BE49-F238E27FC236}">
              <a16:creationId xmlns:a16="http://schemas.microsoft.com/office/drawing/2014/main" id="{00000000-0008-0000-0900-000018000000}"/>
            </a:ext>
          </a:extLst>
        </xdr:cNvPr>
        <xdr:cNvCxnSpPr/>
      </xdr:nvCxnSpPr>
      <xdr:spPr>
        <a:xfrm flipV="1">
          <a:off x="539750" y="87513886"/>
          <a:ext cx="4884965"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442</xdr:row>
      <xdr:rowOff>132292</xdr:rowOff>
    </xdr:from>
    <xdr:to>
      <xdr:col>1</xdr:col>
      <xdr:colOff>106084</xdr:colOff>
      <xdr:row>443</xdr:row>
      <xdr:rowOff>13757</xdr:rowOff>
    </xdr:to>
    <xdr:cxnSp macro="">
      <xdr:nvCxnSpPr>
        <xdr:cNvPr id="25" name="直線コネクタ 24">
          <a:extLst>
            <a:ext uri="{FF2B5EF4-FFF2-40B4-BE49-F238E27FC236}">
              <a16:creationId xmlns:a16="http://schemas.microsoft.com/office/drawing/2014/main" id="{00000000-0008-0000-0900-000019000000}"/>
            </a:ext>
          </a:extLst>
        </xdr:cNvPr>
        <xdr:cNvCxnSpPr>
          <a:endCxn id="17" idx="0"/>
        </xdr:cNvCxnSpPr>
      </xdr:nvCxnSpPr>
      <xdr:spPr>
        <a:xfrm>
          <a:off x="534458" y="87514642"/>
          <a:ext cx="251" cy="9101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442</xdr:row>
      <xdr:rowOff>142875</xdr:rowOff>
    </xdr:from>
    <xdr:to>
      <xdr:col>4</xdr:col>
      <xdr:colOff>74083</xdr:colOff>
      <xdr:row>442</xdr:row>
      <xdr:rowOff>203199</xdr:rowOff>
    </xdr:to>
    <xdr:cxnSp macro="">
      <xdr:nvCxnSpPr>
        <xdr:cNvPr id="26" name="直線コネクタ 25">
          <a:extLst>
            <a:ext uri="{FF2B5EF4-FFF2-40B4-BE49-F238E27FC236}">
              <a16:creationId xmlns:a16="http://schemas.microsoft.com/office/drawing/2014/main" id="{00000000-0008-0000-0900-00001A000000}"/>
            </a:ext>
          </a:extLst>
        </xdr:cNvPr>
        <xdr:cNvCxnSpPr/>
      </xdr:nvCxnSpPr>
      <xdr:spPr>
        <a:xfrm flipH="1">
          <a:off x="1787776" y="87525225"/>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442</xdr:row>
      <xdr:rowOff>136071</xdr:rowOff>
    </xdr:from>
    <xdr:to>
      <xdr:col>9</xdr:col>
      <xdr:colOff>354592</xdr:colOff>
      <xdr:row>442</xdr:row>
      <xdr:rowOff>196395</xdr:rowOff>
    </xdr:to>
    <xdr:cxnSp macro="">
      <xdr:nvCxnSpPr>
        <xdr:cNvPr id="27" name="直線コネクタ 26">
          <a:extLst>
            <a:ext uri="{FF2B5EF4-FFF2-40B4-BE49-F238E27FC236}">
              <a16:creationId xmlns:a16="http://schemas.microsoft.com/office/drawing/2014/main" id="{00000000-0008-0000-0900-00001B000000}"/>
            </a:ext>
          </a:extLst>
        </xdr:cNvPr>
        <xdr:cNvCxnSpPr/>
      </xdr:nvCxnSpPr>
      <xdr:spPr>
        <a:xfrm flipH="1">
          <a:off x="4211410" y="87518421"/>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442</xdr:row>
      <xdr:rowOff>134256</xdr:rowOff>
    </xdr:from>
    <xdr:to>
      <xdr:col>12</xdr:col>
      <xdr:colOff>280207</xdr:colOff>
      <xdr:row>442</xdr:row>
      <xdr:rowOff>194580</xdr:rowOff>
    </xdr:to>
    <xdr:cxnSp macro="">
      <xdr:nvCxnSpPr>
        <xdr:cNvPr id="28" name="直線コネクタ 27">
          <a:extLst>
            <a:ext uri="{FF2B5EF4-FFF2-40B4-BE49-F238E27FC236}">
              <a16:creationId xmlns:a16="http://schemas.microsoft.com/office/drawing/2014/main" id="{00000000-0008-0000-0900-00001C000000}"/>
            </a:ext>
          </a:extLst>
        </xdr:cNvPr>
        <xdr:cNvCxnSpPr/>
      </xdr:nvCxnSpPr>
      <xdr:spPr>
        <a:xfrm flipH="1">
          <a:off x="5422900" y="87516606"/>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452</xdr:row>
      <xdr:rowOff>13757</xdr:rowOff>
    </xdr:from>
    <xdr:to>
      <xdr:col>2</xdr:col>
      <xdr:colOff>212167</xdr:colOff>
      <xdr:row>455</xdr:row>
      <xdr:rowOff>10584</xdr:rowOff>
    </xdr:to>
    <xdr:sp macro="" textlink="">
      <xdr:nvSpPr>
        <xdr:cNvPr id="29" name="Text Box 4">
          <a:extLst>
            <a:ext uri="{FF2B5EF4-FFF2-40B4-BE49-F238E27FC236}">
              <a16:creationId xmlns:a16="http://schemas.microsoft.com/office/drawing/2014/main" id="{00000000-0008-0000-0900-00001D000000}"/>
            </a:ext>
          </a:extLst>
        </xdr:cNvPr>
        <xdr:cNvSpPr txBox="1">
          <a:spLocks noChangeArrowheads="1"/>
        </xdr:cNvSpPr>
      </xdr:nvSpPr>
      <xdr:spPr bwMode="auto">
        <a:xfrm>
          <a:off x="0" y="89491607"/>
          <a:ext cx="1069417"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452</xdr:row>
      <xdr:rowOff>0</xdr:rowOff>
    </xdr:from>
    <xdr:to>
      <xdr:col>5</xdr:col>
      <xdr:colOff>159249</xdr:colOff>
      <xdr:row>454</xdr:row>
      <xdr:rowOff>208493</xdr:rowOff>
    </xdr:to>
    <xdr:sp macro="" textlink="">
      <xdr:nvSpPr>
        <xdr:cNvPr id="30" name="Text Box 4">
          <a:extLst>
            <a:ext uri="{FF2B5EF4-FFF2-40B4-BE49-F238E27FC236}">
              <a16:creationId xmlns:a16="http://schemas.microsoft.com/office/drawing/2014/main" id="{00000000-0008-0000-0900-00001E000000}"/>
            </a:ext>
          </a:extLst>
        </xdr:cNvPr>
        <xdr:cNvSpPr txBox="1">
          <a:spLocks noChangeArrowheads="1"/>
        </xdr:cNvSpPr>
      </xdr:nvSpPr>
      <xdr:spPr bwMode="auto">
        <a:xfrm>
          <a:off x="1238249" y="894778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452</xdr:row>
      <xdr:rowOff>0</xdr:rowOff>
    </xdr:from>
    <xdr:to>
      <xdr:col>8</xdr:col>
      <xdr:colOff>127501</xdr:colOff>
      <xdr:row>454</xdr:row>
      <xdr:rowOff>208493</xdr:rowOff>
    </xdr:to>
    <xdr:sp macro="" textlink="">
      <xdr:nvSpPr>
        <xdr:cNvPr id="31" name="Text Box 4">
          <a:extLst>
            <a:ext uri="{FF2B5EF4-FFF2-40B4-BE49-F238E27FC236}">
              <a16:creationId xmlns:a16="http://schemas.microsoft.com/office/drawing/2014/main" id="{00000000-0008-0000-0900-00001F000000}"/>
            </a:ext>
          </a:extLst>
        </xdr:cNvPr>
        <xdr:cNvSpPr txBox="1">
          <a:spLocks noChangeArrowheads="1"/>
        </xdr:cNvSpPr>
      </xdr:nvSpPr>
      <xdr:spPr bwMode="auto">
        <a:xfrm>
          <a:off x="2492376" y="894778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452</xdr:row>
      <xdr:rowOff>0</xdr:rowOff>
    </xdr:from>
    <xdr:to>
      <xdr:col>11</xdr:col>
      <xdr:colOff>21666</xdr:colOff>
      <xdr:row>454</xdr:row>
      <xdr:rowOff>208493</xdr:rowOff>
    </xdr:to>
    <xdr:sp macro="" textlink="">
      <xdr:nvSpPr>
        <xdr:cNvPr id="32" name="Text Box 4">
          <a:extLst>
            <a:ext uri="{FF2B5EF4-FFF2-40B4-BE49-F238E27FC236}">
              <a16:creationId xmlns:a16="http://schemas.microsoft.com/office/drawing/2014/main" id="{00000000-0008-0000-0900-000020000000}"/>
            </a:ext>
          </a:extLst>
        </xdr:cNvPr>
        <xdr:cNvSpPr txBox="1">
          <a:spLocks noChangeArrowheads="1"/>
        </xdr:cNvSpPr>
      </xdr:nvSpPr>
      <xdr:spPr bwMode="auto">
        <a:xfrm>
          <a:off x="3672416" y="8947785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451</xdr:row>
      <xdr:rowOff>201083</xdr:rowOff>
    </xdr:from>
    <xdr:to>
      <xdr:col>13</xdr:col>
      <xdr:colOff>370916</xdr:colOff>
      <xdr:row>454</xdr:row>
      <xdr:rowOff>197910</xdr:rowOff>
    </xdr:to>
    <xdr:sp macro="" textlink="">
      <xdr:nvSpPr>
        <xdr:cNvPr id="33" name="Text Box 4">
          <a:extLst>
            <a:ext uri="{FF2B5EF4-FFF2-40B4-BE49-F238E27FC236}">
              <a16:creationId xmlns:a16="http://schemas.microsoft.com/office/drawing/2014/main" id="{00000000-0008-0000-0900-000021000000}"/>
            </a:ext>
          </a:extLst>
        </xdr:cNvPr>
        <xdr:cNvSpPr txBox="1">
          <a:spLocks noChangeArrowheads="1"/>
        </xdr:cNvSpPr>
      </xdr:nvSpPr>
      <xdr:spPr bwMode="auto">
        <a:xfrm>
          <a:off x="4873625" y="89469383"/>
          <a:ext cx="1069416"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451</xdr:row>
      <xdr:rowOff>0</xdr:rowOff>
    </xdr:from>
    <xdr:to>
      <xdr:col>7</xdr:col>
      <xdr:colOff>21417</xdr:colOff>
      <xdr:row>452</xdr:row>
      <xdr:rowOff>0</xdr:rowOff>
    </xdr:to>
    <xdr:cxnSp macro="">
      <xdr:nvCxnSpPr>
        <xdr:cNvPr id="34" name="直線コネクタ 33">
          <a:extLst>
            <a:ext uri="{FF2B5EF4-FFF2-40B4-BE49-F238E27FC236}">
              <a16:creationId xmlns:a16="http://schemas.microsoft.com/office/drawing/2014/main" id="{00000000-0008-0000-0900-000022000000}"/>
            </a:ext>
          </a:extLst>
        </xdr:cNvPr>
        <xdr:cNvCxnSpPr>
          <a:cxnSpLocks/>
          <a:endCxn id="31" idx="0"/>
        </xdr:cNvCxnSpPr>
      </xdr:nvCxnSpPr>
      <xdr:spPr>
        <a:xfrm>
          <a:off x="3021541" y="89268300"/>
          <a:ext cx="251" cy="20955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449</xdr:row>
      <xdr:rowOff>115358</xdr:rowOff>
    </xdr:from>
    <xdr:to>
      <xdr:col>9</xdr:col>
      <xdr:colOff>10582</xdr:colOff>
      <xdr:row>450</xdr:row>
      <xdr:rowOff>201083</xdr:rowOff>
    </xdr:to>
    <xdr:sp macro="" textlink="">
      <xdr:nvSpPr>
        <xdr:cNvPr id="35" name="Text Box 2">
          <a:extLst>
            <a:ext uri="{FF2B5EF4-FFF2-40B4-BE49-F238E27FC236}">
              <a16:creationId xmlns:a16="http://schemas.microsoft.com/office/drawing/2014/main" id="{00000000-0008-0000-0900-000023000000}"/>
            </a:ext>
          </a:extLst>
        </xdr:cNvPr>
        <xdr:cNvSpPr txBox="1">
          <a:spLocks noChangeArrowheads="1"/>
        </xdr:cNvSpPr>
      </xdr:nvSpPr>
      <xdr:spPr bwMode="auto">
        <a:xfrm>
          <a:off x="2143126" y="88964558"/>
          <a:ext cx="1725081" cy="295275"/>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451</xdr:row>
      <xdr:rowOff>131536</xdr:rowOff>
    </xdr:from>
    <xdr:to>
      <xdr:col>12</xdr:col>
      <xdr:colOff>281215</xdr:colOff>
      <xdr:row>451</xdr:row>
      <xdr:rowOff>137584</xdr:rowOff>
    </xdr:to>
    <xdr:cxnSp macro="">
      <xdr:nvCxnSpPr>
        <xdr:cNvPr id="36" name="直線コネクタ 35">
          <a:extLst>
            <a:ext uri="{FF2B5EF4-FFF2-40B4-BE49-F238E27FC236}">
              <a16:creationId xmlns:a16="http://schemas.microsoft.com/office/drawing/2014/main" id="{00000000-0008-0000-0900-000024000000}"/>
            </a:ext>
          </a:extLst>
        </xdr:cNvPr>
        <xdr:cNvCxnSpPr/>
      </xdr:nvCxnSpPr>
      <xdr:spPr>
        <a:xfrm flipV="1">
          <a:off x="539750" y="89399836"/>
          <a:ext cx="4884965"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451</xdr:row>
      <xdr:rowOff>132292</xdr:rowOff>
    </xdr:from>
    <xdr:to>
      <xdr:col>1</xdr:col>
      <xdr:colOff>106084</xdr:colOff>
      <xdr:row>452</xdr:row>
      <xdr:rowOff>13757</xdr:rowOff>
    </xdr:to>
    <xdr:cxnSp macro="">
      <xdr:nvCxnSpPr>
        <xdr:cNvPr id="37" name="直線コネクタ 36">
          <a:extLst>
            <a:ext uri="{FF2B5EF4-FFF2-40B4-BE49-F238E27FC236}">
              <a16:creationId xmlns:a16="http://schemas.microsoft.com/office/drawing/2014/main" id="{00000000-0008-0000-0900-000025000000}"/>
            </a:ext>
          </a:extLst>
        </xdr:cNvPr>
        <xdr:cNvCxnSpPr>
          <a:endCxn id="29" idx="0"/>
        </xdr:cNvCxnSpPr>
      </xdr:nvCxnSpPr>
      <xdr:spPr>
        <a:xfrm>
          <a:off x="534458" y="89400592"/>
          <a:ext cx="251" cy="9101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451</xdr:row>
      <xdr:rowOff>142875</xdr:rowOff>
    </xdr:from>
    <xdr:to>
      <xdr:col>4</xdr:col>
      <xdr:colOff>74083</xdr:colOff>
      <xdr:row>451</xdr:row>
      <xdr:rowOff>203199</xdr:rowOff>
    </xdr:to>
    <xdr:cxnSp macro="">
      <xdr:nvCxnSpPr>
        <xdr:cNvPr id="38" name="直線コネクタ 37">
          <a:extLst>
            <a:ext uri="{FF2B5EF4-FFF2-40B4-BE49-F238E27FC236}">
              <a16:creationId xmlns:a16="http://schemas.microsoft.com/office/drawing/2014/main" id="{00000000-0008-0000-0900-000026000000}"/>
            </a:ext>
          </a:extLst>
        </xdr:cNvPr>
        <xdr:cNvCxnSpPr/>
      </xdr:nvCxnSpPr>
      <xdr:spPr>
        <a:xfrm flipH="1">
          <a:off x="1787776" y="89411175"/>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451</xdr:row>
      <xdr:rowOff>136071</xdr:rowOff>
    </xdr:from>
    <xdr:to>
      <xdr:col>9</xdr:col>
      <xdr:colOff>354592</xdr:colOff>
      <xdr:row>451</xdr:row>
      <xdr:rowOff>196395</xdr:rowOff>
    </xdr:to>
    <xdr:cxnSp macro="">
      <xdr:nvCxnSpPr>
        <xdr:cNvPr id="39" name="直線コネクタ 38">
          <a:extLst>
            <a:ext uri="{FF2B5EF4-FFF2-40B4-BE49-F238E27FC236}">
              <a16:creationId xmlns:a16="http://schemas.microsoft.com/office/drawing/2014/main" id="{00000000-0008-0000-0900-000027000000}"/>
            </a:ext>
          </a:extLst>
        </xdr:cNvPr>
        <xdr:cNvCxnSpPr/>
      </xdr:nvCxnSpPr>
      <xdr:spPr>
        <a:xfrm flipH="1">
          <a:off x="4211410" y="89404371"/>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451</xdr:row>
      <xdr:rowOff>134256</xdr:rowOff>
    </xdr:from>
    <xdr:to>
      <xdr:col>12</xdr:col>
      <xdr:colOff>280207</xdr:colOff>
      <xdr:row>451</xdr:row>
      <xdr:rowOff>194580</xdr:rowOff>
    </xdr:to>
    <xdr:cxnSp macro="">
      <xdr:nvCxnSpPr>
        <xdr:cNvPr id="40" name="直線コネクタ 39">
          <a:extLst>
            <a:ext uri="{FF2B5EF4-FFF2-40B4-BE49-F238E27FC236}">
              <a16:creationId xmlns:a16="http://schemas.microsoft.com/office/drawing/2014/main" id="{00000000-0008-0000-0900-000028000000}"/>
            </a:ext>
          </a:extLst>
        </xdr:cNvPr>
        <xdr:cNvCxnSpPr/>
      </xdr:nvCxnSpPr>
      <xdr:spPr>
        <a:xfrm flipH="1">
          <a:off x="5422900" y="89402556"/>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461</xdr:row>
      <xdr:rowOff>13757</xdr:rowOff>
    </xdr:from>
    <xdr:to>
      <xdr:col>2</xdr:col>
      <xdr:colOff>212167</xdr:colOff>
      <xdr:row>464</xdr:row>
      <xdr:rowOff>10584</xdr:rowOff>
    </xdr:to>
    <xdr:sp macro="" textlink="">
      <xdr:nvSpPr>
        <xdr:cNvPr id="41" name="Text Box 4">
          <a:extLst>
            <a:ext uri="{FF2B5EF4-FFF2-40B4-BE49-F238E27FC236}">
              <a16:creationId xmlns:a16="http://schemas.microsoft.com/office/drawing/2014/main" id="{00000000-0008-0000-0900-000029000000}"/>
            </a:ext>
          </a:extLst>
        </xdr:cNvPr>
        <xdr:cNvSpPr txBox="1">
          <a:spLocks noChangeArrowheads="1"/>
        </xdr:cNvSpPr>
      </xdr:nvSpPr>
      <xdr:spPr bwMode="auto">
        <a:xfrm>
          <a:off x="0" y="91377557"/>
          <a:ext cx="1069417"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通報連絡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2</xdr:col>
      <xdr:colOff>380999</xdr:colOff>
      <xdr:row>461</xdr:row>
      <xdr:rowOff>0</xdr:rowOff>
    </xdr:from>
    <xdr:to>
      <xdr:col>5</xdr:col>
      <xdr:colOff>159249</xdr:colOff>
      <xdr:row>463</xdr:row>
      <xdr:rowOff>208493</xdr:rowOff>
    </xdr:to>
    <xdr:sp macro="" textlink="">
      <xdr:nvSpPr>
        <xdr:cNvPr id="42" name="Text Box 4">
          <a:extLst>
            <a:ext uri="{FF2B5EF4-FFF2-40B4-BE49-F238E27FC236}">
              <a16:creationId xmlns:a16="http://schemas.microsoft.com/office/drawing/2014/main" id="{00000000-0008-0000-0900-00002A000000}"/>
            </a:ext>
          </a:extLst>
        </xdr:cNvPr>
        <xdr:cNvSpPr txBox="1">
          <a:spLocks noChangeArrowheads="1"/>
        </xdr:cNvSpPr>
      </xdr:nvSpPr>
      <xdr:spPr bwMode="auto">
        <a:xfrm>
          <a:off x="1238249" y="913638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初期消火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5</xdr:col>
      <xdr:colOff>349251</xdr:colOff>
      <xdr:row>461</xdr:row>
      <xdr:rowOff>0</xdr:rowOff>
    </xdr:from>
    <xdr:to>
      <xdr:col>8</xdr:col>
      <xdr:colOff>127501</xdr:colOff>
      <xdr:row>463</xdr:row>
      <xdr:rowOff>208493</xdr:rowOff>
    </xdr:to>
    <xdr:sp macro="" textlink="">
      <xdr:nvSpPr>
        <xdr:cNvPr id="43" name="Text Box 4">
          <a:extLst>
            <a:ext uri="{FF2B5EF4-FFF2-40B4-BE49-F238E27FC236}">
              <a16:creationId xmlns:a16="http://schemas.microsoft.com/office/drawing/2014/main" id="{00000000-0008-0000-0900-00002B000000}"/>
            </a:ext>
          </a:extLst>
        </xdr:cNvPr>
        <xdr:cNvSpPr txBox="1">
          <a:spLocks noChangeArrowheads="1"/>
        </xdr:cNvSpPr>
      </xdr:nvSpPr>
      <xdr:spPr bwMode="auto">
        <a:xfrm>
          <a:off x="2492376" y="913638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避難誘導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8</xdr:col>
      <xdr:colOff>243416</xdr:colOff>
      <xdr:row>461</xdr:row>
      <xdr:rowOff>0</xdr:rowOff>
    </xdr:from>
    <xdr:to>
      <xdr:col>11</xdr:col>
      <xdr:colOff>21666</xdr:colOff>
      <xdr:row>463</xdr:row>
      <xdr:rowOff>208493</xdr:rowOff>
    </xdr:to>
    <xdr:sp macro="" textlink="">
      <xdr:nvSpPr>
        <xdr:cNvPr id="44" name="Text Box 4">
          <a:extLst>
            <a:ext uri="{FF2B5EF4-FFF2-40B4-BE49-F238E27FC236}">
              <a16:creationId xmlns:a16="http://schemas.microsoft.com/office/drawing/2014/main" id="{00000000-0008-0000-0900-00002C000000}"/>
            </a:ext>
          </a:extLst>
        </xdr:cNvPr>
        <xdr:cNvSpPr txBox="1">
          <a:spLocks noChangeArrowheads="1"/>
        </xdr:cNvSpPr>
      </xdr:nvSpPr>
      <xdr:spPr bwMode="auto">
        <a:xfrm>
          <a:off x="3672416" y="91363800"/>
          <a:ext cx="1064125" cy="627593"/>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応急救護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11</xdr:col>
      <xdr:colOff>158750</xdr:colOff>
      <xdr:row>460</xdr:row>
      <xdr:rowOff>201083</xdr:rowOff>
    </xdr:from>
    <xdr:to>
      <xdr:col>13</xdr:col>
      <xdr:colOff>370916</xdr:colOff>
      <xdr:row>463</xdr:row>
      <xdr:rowOff>197910</xdr:rowOff>
    </xdr:to>
    <xdr:sp macro="" textlink="">
      <xdr:nvSpPr>
        <xdr:cNvPr id="45" name="Text Box 4">
          <a:extLst>
            <a:ext uri="{FF2B5EF4-FFF2-40B4-BE49-F238E27FC236}">
              <a16:creationId xmlns:a16="http://schemas.microsoft.com/office/drawing/2014/main" id="{00000000-0008-0000-0900-00002D000000}"/>
            </a:ext>
          </a:extLst>
        </xdr:cNvPr>
        <xdr:cNvSpPr txBox="1">
          <a:spLocks noChangeArrowheads="1"/>
        </xdr:cNvSpPr>
      </xdr:nvSpPr>
      <xdr:spPr bwMode="auto">
        <a:xfrm>
          <a:off x="4873625" y="91355333"/>
          <a:ext cx="1069416" cy="625477"/>
        </a:xfrm>
        <a:prstGeom prst="rect">
          <a:avLst/>
        </a:prstGeom>
        <a:solidFill>
          <a:srgbClr val="FFFFFF"/>
        </a:solidFill>
        <a:ln w="9525">
          <a:solidFill>
            <a:srgbClr val="000000"/>
          </a:solidFill>
          <a:miter lim="800000"/>
          <a:headEnd/>
          <a:tailEnd/>
        </a:ln>
      </xdr:spPr>
      <xdr:txBody>
        <a:bodyPr vertOverflow="clip" wrap="square" lIns="36000" tIns="36000" rIns="36000" bIns="36000" anchor="t" upright="1"/>
        <a:lstStyle/>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安全防護　班</a:t>
          </a:r>
          <a:endParaRPr lang="en-US" altLang="ja-JP" sz="10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班長</a:t>
          </a:r>
          <a:r>
            <a:rPr lang="ja-JP" altLang="en-US" sz="1000" b="0" i="0" u="sng" strike="noStrike" baseline="0">
              <a:solidFill>
                <a:srgbClr val="000000"/>
              </a:solidFill>
              <a:latin typeface="ＭＳ ゴシック" panose="020B0609070205080204" pitchFamily="49" charset="-128"/>
              <a:ea typeface="ＭＳ ゴシック" panose="020B0609070205080204" pitchFamily="49" charset="-128"/>
            </a:rPr>
            <a:t>　</a:t>
          </a:r>
          <a:r>
            <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rPr>
            <a:t>　　　　　　</a:t>
          </a:r>
          <a:endParaRPr lang="ja-JP" altLang="en-US" sz="1000" b="0" i="0" u="sng" strike="noStrike" baseline="0">
            <a:solidFill>
              <a:sysClr val="windowText" lastClr="000000"/>
            </a:solidFill>
            <a:latin typeface="ＭＳ ゴシック" panose="020B0609070205080204" pitchFamily="49" charset="-128"/>
            <a:ea typeface="ＭＳ ゴシック" panose="020B0609070205080204" pitchFamily="49" charset="-128"/>
            <a:cs typeface="Times New Roman"/>
          </a:endParaRPr>
        </a:p>
        <a:p>
          <a:pPr algn="l" rtl="0">
            <a:defRPr sz="1000"/>
          </a:pPr>
          <a:r>
            <a:rPr lang="ja-JP" altLang="en-US" sz="1000" b="0" i="0" u="none" strike="noStrike" baseline="0">
              <a:solidFill>
                <a:srgbClr val="000000"/>
              </a:solidFill>
              <a:latin typeface="ＭＳ ゴシック" panose="020B0609070205080204" pitchFamily="49" charset="-128"/>
              <a:ea typeface="ＭＳ ゴシック" panose="020B0609070205080204" pitchFamily="49" charset="-128"/>
            </a:rPr>
            <a:t>班員　</a:t>
          </a:r>
          <a:r>
            <a:rPr lang="ja-JP" altLang="en-US" sz="1000" b="0" i="0" u="none" strike="noStrike" baseline="0">
              <a:solidFill>
                <a:srgbClr val="FF0000"/>
              </a:solidFill>
              <a:latin typeface="ＭＳ ゴシック" panose="020B0609070205080204" pitchFamily="49" charset="-128"/>
              <a:ea typeface="ＭＳ ゴシック" panose="020B0609070205080204" pitchFamily="49" charset="-128"/>
            </a:rPr>
            <a:t>　　　</a:t>
          </a:r>
          <a:r>
            <a:rPr lang="ja-JP" altLang="en-US" sz="1000" b="0" i="0" u="none" strike="noStrike" baseline="0">
              <a:solidFill>
                <a:srgbClr val="FF0000"/>
              </a:solidFill>
              <a:latin typeface="游明朝"/>
              <a:ea typeface="游明朝"/>
            </a:rPr>
            <a:t>　　　</a:t>
          </a: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ea typeface="游明朝"/>
            <a:cs typeface="Times New Roman"/>
          </a:endParaRPr>
        </a:p>
        <a:p>
          <a:pPr algn="l" rtl="0">
            <a:defRPr sz="1000"/>
          </a:pPr>
          <a:endParaRPr lang="ja-JP" altLang="en-US" sz="1000" b="0" i="0" u="none" strike="noStrike" baseline="0">
            <a:solidFill>
              <a:srgbClr val="000000"/>
            </a:solidFill>
            <a:latin typeface="Times New Roman"/>
            <a:cs typeface="Times New Roman"/>
          </a:endParaRPr>
        </a:p>
      </xdr:txBody>
    </xdr:sp>
    <xdr:clientData/>
  </xdr:twoCellAnchor>
  <xdr:twoCellAnchor>
    <xdr:from>
      <xdr:col>7</xdr:col>
      <xdr:colOff>21166</xdr:colOff>
      <xdr:row>460</xdr:row>
      <xdr:rowOff>0</xdr:rowOff>
    </xdr:from>
    <xdr:to>
      <xdr:col>7</xdr:col>
      <xdr:colOff>21417</xdr:colOff>
      <xdr:row>461</xdr:row>
      <xdr:rowOff>0</xdr:rowOff>
    </xdr:to>
    <xdr:cxnSp macro="">
      <xdr:nvCxnSpPr>
        <xdr:cNvPr id="46" name="直線コネクタ 45">
          <a:extLst>
            <a:ext uri="{FF2B5EF4-FFF2-40B4-BE49-F238E27FC236}">
              <a16:creationId xmlns:a16="http://schemas.microsoft.com/office/drawing/2014/main" id="{00000000-0008-0000-0900-00002E000000}"/>
            </a:ext>
          </a:extLst>
        </xdr:cNvPr>
        <xdr:cNvCxnSpPr>
          <a:cxnSpLocks/>
          <a:endCxn id="43" idx="0"/>
        </xdr:cNvCxnSpPr>
      </xdr:nvCxnSpPr>
      <xdr:spPr>
        <a:xfrm>
          <a:off x="3021541" y="91154250"/>
          <a:ext cx="251" cy="209550"/>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1</xdr:colOff>
      <xdr:row>458</xdr:row>
      <xdr:rowOff>115358</xdr:rowOff>
    </xdr:from>
    <xdr:to>
      <xdr:col>9</xdr:col>
      <xdr:colOff>10582</xdr:colOff>
      <xdr:row>459</xdr:row>
      <xdr:rowOff>201083</xdr:rowOff>
    </xdr:to>
    <xdr:sp macro="" textlink="">
      <xdr:nvSpPr>
        <xdr:cNvPr id="47" name="Text Box 2">
          <a:extLst>
            <a:ext uri="{FF2B5EF4-FFF2-40B4-BE49-F238E27FC236}">
              <a16:creationId xmlns:a16="http://schemas.microsoft.com/office/drawing/2014/main" id="{00000000-0008-0000-0900-00002F000000}"/>
            </a:ext>
          </a:extLst>
        </xdr:cNvPr>
        <xdr:cNvSpPr txBox="1">
          <a:spLocks noChangeArrowheads="1"/>
        </xdr:cNvSpPr>
      </xdr:nvSpPr>
      <xdr:spPr bwMode="auto">
        <a:xfrm>
          <a:off x="2143126" y="90850508"/>
          <a:ext cx="1725081" cy="295275"/>
        </a:xfrm>
        <a:prstGeom prst="rect">
          <a:avLst/>
        </a:prstGeom>
        <a:solidFill>
          <a:srgbClr val="FFFFFF"/>
        </a:solidFill>
        <a:ln w="9525">
          <a:solidFill>
            <a:srgbClr val="000000"/>
          </a:solidFill>
          <a:miter lim="800000"/>
          <a:headEnd/>
          <a:tailEnd/>
        </a:ln>
      </xdr:spPr>
      <xdr:txBody>
        <a:bodyPr vertOverflow="clip" wrap="square" lIns="0" tIns="45720" rIns="36000" bIns="45720" anchor="t" upright="1"/>
        <a:lstStyle/>
        <a:p>
          <a:pPr algn="l" rtl="0">
            <a:lnSpc>
              <a:spcPts val="1600"/>
            </a:lnSpc>
            <a:defRPr sz="1000"/>
          </a:pPr>
          <a:r>
            <a:rPr lang="ja-JP" altLang="en-US" sz="1050" b="0" i="0" u="none" strike="noStrike" baseline="0">
              <a:solidFill>
                <a:srgbClr val="000000"/>
              </a:solidFill>
              <a:latin typeface="游明朝"/>
              <a:ea typeface="游明朝"/>
            </a:rPr>
            <a:t>地区隊長</a:t>
          </a:r>
          <a:endParaRPr lang="ja-JP" altLang="en-US" sz="1050" b="0" i="0" u="none" strike="noStrike" baseline="0">
            <a:solidFill>
              <a:srgbClr val="000000"/>
            </a:solidFill>
            <a:latin typeface="Times New Roman"/>
            <a:cs typeface="Times New Roman"/>
          </a:endParaRPr>
        </a:p>
      </xdr:txBody>
    </xdr:sp>
    <xdr:clientData/>
  </xdr:twoCellAnchor>
  <xdr:twoCellAnchor>
    <xdr:from>
      <xdr:col>1</xdr:col>
      <xdr:colOff>111125</xdr:colOff>
      <xdr:row>460</xdr:row>
      <xdr:rowOff>131536</xdr:rowOff>
    </xdr:from>
    <xdr:to>
      <xdr:col>12</xdr:col>
      <xdr:colOff>281215</xdr:colOff>
      <xdr:row>460</xdr:row>
      <xdr:rowOff>137584</xdr:rowOff>
    </xdr:to>
    <xdr:cxnSp macro="">
      <xdr:nvCxnSpPr>
        <xdr:cNvPr id="48" name="直線コネクタ 47">
          <a:extLst>
            <a:ext uri="{FF2B5EF4-FFF2-40B4-BE49-F238E27FC236}">
              <a16:creationId xmlns:a16="http://schemas.microsoft.com/office/drawing/2014/main" id="{00000000-0008-0000-0900-000030000000}"/>
            </a:ext>
          </a:extLst>
        </xdr:cNvPr>
        <xdr:cNvCxnSpPr/>
      </xdr:nvCxnSpPr>
      <xdr:spPr>
        <a:xfrm flipV="1">
          <a:off x="539750" y="91285786"/>
          <a:ext cx="4884965" cy="6048"/>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105833</xdr:colOff>
      <xdr:row>460</xdr:row>
      <xdr:rowOff>132292</xdr:rowOff>
    </xdr:from>
    <xdr:to>
      <xdr:col>1</xdr:col>
      <xdr:colOff>106084</xdr:colOff>
      <xdr:row>461</xdr:row>
      <xdr:rowOff>13757</xdr:rowOff>
    </xdr:to>
    <xdr:cxnSp macro="">
      <xdr:nvCxnSpPr>
        <xdr:cNvPr id="49" name="直線コネクタ 48">
          <a:extLst>
            <a:ext uri="{FF2B5EF4-FFF2-40B4-BE49-F238E27FC236}">
              <a16:creationId xmlns:a16="http://schemas.microsoft.com/office/drawing/2014/main" id="{00000000-0008-0000-0900-000031000000}"/>
            </a:ext>
          </a:extLst>
        </xdr:cNvPr>
        <xdr:cNvCxnSpPr>
          <a:endCxn id="41" idx="0"/>
        </xdr:cNvCxnSpPr>
      </xdr:nvCxnSpPr>
      <xdr:spPr>
        <a:xfrm>
          <a:off x="534458" y="91286542"/>
          <a:ext cx="251" cy="9101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4</xdr:col>
      <xdr:colOff>73276</xdr:colOff>
      <xdr:row>460</xdr:row>
      <xdr:rowOff>142875</xdr:rowOff>
    </xdr:from>
    <xdr:to>
      <xdr:col>4</xdr:col>
      <xdr:colOff>74083</xdr:colOff>
      <xdr:row>460</xdr:row>
      <xdr:rowOff>203199</xdr:rowOff>
    </xdr:to>
    <xdr:cxnSp macro="">
      <xdr:nvCxnSpPr>
        <xdr:cNvPr id="50" name="直線コネクタ 49">
          <a:extLst>
            <a:ext uri="{FF2B5EF4-FFF2-40B4-BE49-F238E27FC236}">
              <a16:creationId xmlns:a16="http://schemas.microsoft.com/office/drawing/2014/main" id="{00000000-0008-0000-0900-000032000000}"/>
            </a:ext>
          </a:extLst>
        </xdr:cNvPr>
        <xdr:cNvCxnSpPr/>
      </xdr:nvCxnSpPr>
      <xdr:spPr>
        <a:xfrm flipH="1">
          <a:off x="1787776" y="91297125"/>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9</xdr:col>
      <xdr:colOff>353785</xdr:colOff>
      <xdr:row>460</xdr:row>
      <xdr:rowOff>136071</xdr:rowOff>
    </xdr:from>
    <xdr:to>
      <xdr:col>9</xdr:col>
      <xdr:colOff>354592</xdr:colOff>
      <xdr:row>460</xdr:row>
      <xdr:rowOff>196395</xdr:rowOff>
    </xdr:to>
    <xdr:cxnSp macro="">
      <xdr:nvCxnSpPr>
        <xdr:cNvPr id="51" name="直線コネクタ 50">
          <a:extLst>
            <a:ext uri="{FF2B5EF4-FFF2-40B4-BE49-F238E27FC236}">
              <a16:creationId xmlns:a16="http://schemas.microsoft.com/office/drawing/2014/main" id="{00000000-0008-0000-0900-000033000000}"/>
            </a:ext>
          </a:extLst>
        </xdr:cNvPr>
        <xdr:cNvCxnSpPr/>
      </xdr:nvCxnSpPr>
      <xdr:spPr>
        <a:xfrm flipH="1">
          <a:off x="4211410" y="91290321"/>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12</xdr:col>
      <xdr:colOff>279400</xdr:colOff>
      <xdr:row>460</xdr:row>
      <xdr:rowOff>134256</xdr:rowOff>
    </xdr:from>
    <xdr:to>
      <xdr:col>12</xdr:col>
      <xdr:colOff>280207</xdr:colOff>
      <xdr:row>460</xdr:row>
      <xdr:rowOff>194580</xdr:rowOff>
    </xdr:to>
    <xdr:cxnSp macro="">
      <xdr:nvCxnSpPr>
        <xdr:cNvPr id="52" name="直線コネクタ 51">
          <a:extLst>
            <a:ext uri="{FF2B5EF4-FFF2-40B4-BE49-F238E27FC236}">
              <a16:creationId xmlns:a16="http://schemas.microsoft.com/office/drawing/2014/main" id="{00000000-0008-0000-0900-000034000000}"/>
            </a:ext>
          </a:extLst>
        </xdr:cNvPr>
        <xdr:cNvCxnSpPr/>
      </xdr:nvCxnSpPr>
      <xdr:spPr>
        <a:xfrm flipH="1">
          <a:off x="5422900" y="91288506"/>
          <a:ext cx="807" cy="60324"/>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254001</xdr:colOff>
      <xdr:row>562</xdr:row>
      <xdr:rowOff>52917</xdr:rowOff>
    </xdr:from>
    <xdr:to>
      <xdr:col>13</xdr:col>
      <xdr:colOff>153459</xdr:colOff>
      <xdr:row>581</xdr:row>
      <xdr:rowOff>167217</xdr:rowOff>
    </xdr:to>
    <xdr:pic>
      <xdr:nvPicPr>
        <xdr:cNvPr id="69" name="図 68">
          <a:extLst>
            <a:ext uri="{FF2B5EF4-FFF2-40B4-BE49-F238E27FC236}">
              <a16:creationId xmlns:a16="http://schemas.microsoft.com/office/drawing/2014/main" id="{00000000-0008-0000-0900-00004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001" y="122039592"/>
          <a:ext cx="5471583" cy="409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148070</xdr:colOff>
      <xdr:row>141</xdr:row>
      <xdr:rowOff>75333</xdr:rowOff>
    </xdr:from>
    <xdr:to>
      <xdr:col>20</xdr:col>
      <xdr:colOff>200025</xdr:colOff>
      <xdr:row>160</xdr:row>
      <xdr:rowOff>46574</xdr:rowOff>
    </xdr:to>
    <xdr:pic>
      <xdr:nvPicPr>
        <xdr:cNvPr id="2" name="図 1">
          <a:extLst>
            <a:ext uri="{FF2B5EF4-FFF2-40B4-BE49-F238E27FC236}">
              <a16:creationId xmlns:a16="http://schemas.microsoft.com/office/drawing/2014/main" id="{C1E1A411-D801-4BA4-86EB-7B306DB66A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24295" y="27564483"/>
          <a:ext cx="5300230" cy="359074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6</xdr:col>
      <xdr:colOff>152400</xdr:colOff>
      <xdr:row>234</xdr:row>
      <xdr:rowOff>133350</xdr:rowOff>
    </xdr:from>
    <xdr:to>
      <xdr:col>22</xdr:col>
      <xdr:colOff>219075</xdr:colOff>
      <xdr:row>248</xdr:row>
      <xdr:rowOff>38100</xdr:rowOff>
    </xdr:to>
    <xdr:pic>
      <xdr:nvPicPr>
        <xdr:cNvPr id="2" name="図 1">
          <a:extLst>
            <a:ext uri="{FF2B5EF4-FFF2-40B4-BE49-F238E27FC236}">
              <a16:creationId xmlns:a16="http://schemas.microsoft.com/office/drawing/2014/main" id="{F51A4A07-73CD-451C-9C35-6088CE1D76D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81150" y="55930800"/>
          <a:ext cx="3876675" cy="323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152400</xdr:colOff>
      <xdr:row>248</xdr:row>
      <xdr:rowOff>9525</xdr:rowOff>
    </xdr:from>
    <xdr:to>
      <xdr:col>27</xdr:col>
      <xdr:colOff>9525</xdr:colOff>
      <xdr:row>259</xdr:row>
      <xdr:rowOff>9525</xdr:rowOff>
    </xdr:to>
    <xdr:pic>
      <xdr:nvPicPr>
        <xdr:cNvPr id="3" name="図 1">
          <a:extLst>
            <a:ext uri="{FF2B5EF4-FFF2-40B4-BE49-F238E27FC236}">
              <a16:creationId xmlns:a16="http://schemas.microsoft.com/office/drawing/2014/main" id="{4F9D3897-1F25-4F6D-BDB8-44A77D664D7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04900" y="59140725"/>
          <a:ext cx="5334000" cy="261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xdr:colOff>
      <xdr:row>259</xdr:row>
      <xdr:rowOff>66675</xdr:rowOff>
    </xdr:from>
    <xdr:to>
      <xdr:col>26</xdr:col>
      <xdr:colOff>219075</xdr:colOff>
      <xdr:row>272</xdr:row>
      <xdr:rowOff>200025</xdr:rowOff>
    </xdr:to>
    <xdr:pic>
      <xdr:nvPicPr>
        <xdr:cNvPr id="4" name="オブジェクト 1">
          <a:extLst>
            <a:ext uri="{FF2B5EF4-FFF2-40B4-BE49-F238E27FC236}">
              <a16:creationId xmlns:a16="http://schemas.microsoft.com/office/drawing/2014/main" id="{F98E58C0-0918-490F-B920-281C1CB22758}"/>
            </a:ext>
          </a:extLst>
        </xdr:cNvPr>
        <xdr:cNvPicPr>
          <a:picLocks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r="-34" b="-217"/>
        <a:stretch>
          <a:fillRect/>
        </a:stretch>
      </xdr:blipFill>
      <xdr:spPr bwMode="auto">
        <a:xfrm>
          <a:off x="581025" y="61817250"/>
          <a:ext cx="5829300" cy="322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133350</xdr:colOff>
      <xdr:row>246</xdr:row>
      <xdr:rowOff>47625</xdr:rowOff>
    </xdr:from>
    <xdr:to>
      <xdr:col>12</xdr:col>
      <xdr:colOff>152400</xdr:colOff>
      <xdr:row>247</xdr:row>
      <xdr:rowOff>104775</xdr:rowOff>
    </xdr:to>
    <xdr:sp macro="" textlink="">
      <xdr:nvSpPr>
        <xdr:cNvPr id="5" name="Text Box 4">
          <a:extLst>
            <a:ext uri="{FF2B5EF4-FFF2-40B4-BE49-F238E27FC236}">
              <a16:creationId xmlns:a16="http://schemas.microsoft.com/office/drawing/2014/main" id="{C0977234-8BEA-453D-A6C1-447FDFA9EC02}"/>
            </a:ext>
          </a:extLst>
        </xdr:cNvPr>
        <xdr:cNvSpPr txBox="1">
          <a:spLocks noChangeArrowheads="1"/>
        </xdr:cNvSpPr>
      </xdr:nvSpPr>
      <xdr:spPr bwMode="auto">
        <a:xfrm>
          <a:off x="133350" y="58702575"/>
          <a:ext cx="2876550" cy="295275"/>
        </a:xfrm>
        <a:prstGeom prst="rect">
          <a:avLst/>
        </a:prstGeom>
        <a:noFill/>
        <a:ln>
          <a:noFill/>
        </a:ln>
        <a:effectLst/>
        <a:extLst>
          <a:ext uri="{909E8E84-426E-40DD-AFC4-6F175D3DCCD1}">
            <a14:hiddenFill xmlns:a14="http://schemas.microsoft.com/office/drawing/2010/main">
              <a:solidFill>
                <a:srgbClr val="FFC000"/>
              </a:solidFill>
            </a14:hiddenFill>
          </a:ext>
          <a:ext uri="{91240B29-F687-4F45-9708-019B960494DF}">
            <a14:hiddenLine xmlns:a14="http://schemas.microsoft.com/office/drawing/2010/main" w="25400">
              <a:solidFill>
                <a:srgbClr val="FFFF00"/>
              </a:solidFill>
              <a:miter lim="800000"/>
              <a:headEnd/>
              <a:tailEnd/>
            </a14:hiddenLine>
          </a:ext>
          <a:ext uri="{AF507438-7753-43E0-B8FC-AC1667EBCBE1}">
            <a14:hiddenEffects xmlns:a14="http://schemas.microsoft.com/office/drawing/2010/main">
              <a:effectLst>
                <a:outerShdw dist="71842" dir="2700000" algn="ctr" rotWithShape="0">
                  <a:srgbClr val="205867">
                    <a:alpha val="50000"/>
                  </a:srgbClr>
                </a:outerShdw>
              </a:effectLst>
            </a14:hiddenEffects>
          </a:ext>
        </a:extLst>
      </xdr:spPr>
      <xdr:txBody>
        <a:bodyPr vertOverflow="clip" wrap="square" lIns="0" tIns="0" rIns="0" bIns="0" anchor="t" upright="1"/>
        <a:lstStyle/>
        <a:p>
          <a:pPr algn="l" rtl="0">
            <a:defRPr sz="1000"/>
          </a:pPr>
          <a:r>
            <a:rPr lang="ja-JP" altLang="en-US" sz="1100" b="1" i="0" u="none" strike="noStrike" baseline="0">
              <a:solidFill>
                <a:srgbClr val="000000"/>
              </a:solidFill>
              <a:latin typeface="游明朝"/>
              <a:ea typeface="游明朝"/>
            </a:rPr>
            <a:t>（イラストは悪い例を示しています。）</a:t>
          </a:r>
          <a:endParaRPr lang="ja-JP" altLang="en-US" sz="1100" b="1" i="0" u="none" strike="noStrike" baseline="0">
            <a:solidFill>
              <a:srgbClr val="000000"/>
            </a:solidFill>
            <a:latin typeface="Times New Roman"/>
            <a:ea typeface="游明朝"/>
            <a:cs typeface="Times New Roman"/>
          </a:endParaRPr>
        </a:p>
        <a:p>
          <a:pPr algn="l" rtl="0">
            <a:defRPr sz="1000"/>
          </a:pPr>
          <a:endParaRPr lang="ja-JP" altLang="en-US" sz="1100" b="1" i="0" u="none" strike="noStrike" baseline="0">
            <a:solidFill>
              <a:srgbClr val="000000"/>
            </a:solidFill>
            <a:latin typeface="Times New Roman"/>
            <a:cs typeface="Times New Roman"/>
          </a:endParaRPr>
        </a:p>
      </xdr:txBody>
    </xdr:sp>
    <xdr:clientData/>
  </xdr:twoCellAnchor>
  <xdr:twoCellAnchor>
    <xdr:from>
      <xdr:col>0</xdr:col>
      <xdr:colOff>66675</xdr:colOff>
      <xdr:row>259</xdr:row>
      <xdr:rowOff>9525</xdr:rowOff>
    </xdr:from>
    <xdr:to>
      <xdr:col>12</xdr:col>
      <xdr:colOff>85725</xdr:colOff>
      <xdr:row>260</xdr:row>
      <xdr:rowOff>66675</xdr:rowOff>
    </xdr:to>
    <xdr:sp macro="" textlink="">
      <xdr:nvSpPr>
        <xdr:cNvPr id="6" name="Text Box 5">
          <a:extLst>
            <a:ext uri="{FF2B5EF4-FFF2-40B4-BE49-F238E27FC236}">
              <a16:creationId xmlns:a16="http://schemas.microsoft.com/office/drawing/2014/main" id="{44466C46-92E0-40CB-AC00-18B12B4B56F8}"/>
            </a:ext>
          </a:extLst>
        </xdr:cNvPr>
        <xdr:cNvSpPr txBox="1">
          <a:spLocks noChangeArrowheads="1"/>
        </xdr:cNvSpPr>
      </xdr:nvSpPr>
      <xdr:spPr bwMode="auto">
        <a:xfrm>
          <a:off x="66675" y="61760100"/>
          <a:ext cx="2876550" cy="295275"/>
        </a:xfrm>
        <a:prstGeom prst="rect">
          <a:avLst/>
        </a:prstGeom>
        <a:noFill/>
        <a:ln>
          <a:noFill/>
        </a:ln>
        <a:effectLst/>
        <a:extLst>
          <a:ext uri="{909E8E84-426E-40DD-AFC4-6F175D3DCCD1}">
            <a14:hiddenFill xmlns:a14="http://schemas.microsoft.com/office/drawing/2010/main">
              <a:solidFill>
                <a:srgbClr val="FFC000"/>
              </a:solidFill>
            </a14:hiddenFill>
          </a:ext>
          <a:ext uri="{91240B29-F687-4F45-9708-019B960494DF}">
            <a14:hiddenLine xmlns:a14="http://schemas.microsoft.com/office/drawing/2010/main" w="25400">
              <a:solidFill>
                <a:srgbClr val="FFFF00"/>
              </a:solidFill>
              <a:miter lim="800000"/>
              <a:headEnd/>
              <a:tailEnd/>
            </a14:hiddenLine>
          </a:ext>
          <a:ext uri="{AF507438-7753-43E0-B8FC-AC1667EBCBE1}">
            <a14:hiddenEffects xmlns:a14="http://schemas.microsoft.com/office/drawing/2010/main">
              <a:effectLst>
                <a:outerShdw dist="71842" dir="2700000" algn="ctr" rotWithShape="0">
                  <a:srgbClr val="205867">
                    <a:alpha val="50000"/>
                  </a:srgbClr>
                </a:outerShdw>
              </a:effectLst>
            </a14:hiddenEffects>
          </a:ext>
        </a:extLst>
      </xdr:spPr>
      <xdr:txBody>
        <a:bodyPr vertOverflow="clip" wrap="square" lIns="0" tIns="0" rIns="0" bIns="0" anchor="t" upright="1"/>
        <a:lstStyle/>
        <a:p>
          <a:pPr algn="l" rtl="0">
            <a:defRPr sz="1000"/>
          </a:pPr>
          <a:r>
            <a:rPr lang="ja-JP" altLang="en-US" sz="1100" b="1" i="0" u="none" strike="noStrike" baseline="0">
              <a:solidFill>
                <a:srgbClr val="000000"/>
              </a:solidFill>
              <a:latin typeface="游明朝"/>
              <a:ea typeface="游明朝"/>
            </a:rPr>
            <a:t>（イラストは悪い例を示しています。）</a:t>
          </a:r>
          <a:endParaRPr lang="ja-JP" altLang="en-US" sz="1100" b="1" i="0" u="none" strike="noStrike" baseline="0">
            <a:solidFill>
              <a:srgbClr val="000000"/>
            </a:solidFill>
            <a:latin typeface="Times New Roman"/>
            <a:ea typeface="游明朝"/>
            <a:cs typeface="Times New Roman"/>
          </a:endParaRPr>
        </a:p>
        <a:p>
          <a:pPr algn="l" rtl="0">
            <a:defRPr sz="1000"/>
          </a:pPr>
          <a:endParaRPr lang="ja-JP" altLang="en-US" sz="1100" b="1" i="0" u="none" strike="noStrike" baseline="0">
            <a:solidFill>
              <a:srgbClr val="000000"/>
            </a:solidFill>
            <a:latin typeface="Times New Roman"/>
            <a:cs typeface="Times New Roman"/>
          </a:endParaRPr>
        </a:p>
      </xdr:txBody>
    </xdr:sp>
    <xdr:clientData/>
  </xdr:twoCellAnchor>
  <xdr:twoCellAnchor>
    <xdr:from>
      <xdr:col>0</xdr:col>
      <xdr:colOff>114300</xdr:colOff>
      <xdr:row>271</xdr:row>
      <xdr:rowOff>28575</xdr:rowOff>
    </xdr:from>
    <xdr:to>
      <xdr:col>12</xdr:col>
      <xdr:colOff>133350</xdr:colOff>
      <xdr:row>272</xdr:row>
      <xdr:rowOff>85725</xdr:rowOff>
    </xdr:to>
    <xdr:sp macro="" textlink="">
      <xdr:nvSpPr>
        <xdr:cNvPr id="7" name="Text Box 6">
          <a:extLst>
            <a:ext uri="{FF2B5EF4-FFF2-40B4-BE49-F238E27FC236}">
              <a16:creationId xmlns:a16="http://schemas.microsoft.com/office/drawing/2014/main" id="{7EEDFA36-F54A-45C5-BD2C-92F271B82488}"/>
            </a:ext>
          </a:extLst>
        </xdr:cNvPr>
        <xdr:cNvSpPr txBox="1">
          <a:spLocks noChangeArrowheads="1"/>
        </xdr:cNvSpPr>
      </xdr:nvSpPr>
      <xdr:spPr bwMode="auto">
        <a:xfrm>
          <a:off x="114300" y="64636650"/>
          <a:ext cx="2876550" cy="295275"/>
        </a:xfrm>
        <a:prstGeom prst="rect">
          <a:avLst/>
        </a:prstGeom>
        <a:noFill/>
        <a:ln>
          <a:noFill/>
        </a:ln>
        <a:effectLst/>
        <a:extLst>
          <a:ext uri="{909E8E84-426E-40DD-AFC4-6F175D3DCCD1}">
            <a14:hiddenFill xmlns:a14="http://schemas.microsoft.com/office/drawing/2010/main">
              <a:solidFill>
                <a:srgbClr val="FFC000"/>
              </a:solidFill>
            </a14:hiddenFill>
          </a:ext>
          <a:ext uri="{91240B29-F687-4F45-9708-019B960494DF}">
            <a14:hiddenLine xmlns:a14="http://schemas.microsoft.com/office/drawing/2010/main" w="25400">
              <a:solidFill>
                <a:srgbClr val="FFFF00"/>
              </a:solidFill>
              <a:miter lim="800000"/>
              <a:headEnd/>
              <a:tailEnd/>
            </a14:hiddenLine>
          </a:ext>
          <a:ext uri="{AF507438-7753-43E0-B8FC-AC1667EBCBE1}">
            <a14:hiddenEffects xmlns:a14="http://schemas.microsoft.com/office/drawing/2010/main">
              <a:effectLst>
                <a:outerShdw dist="71842" dir="2700000" algn="ctr" rotWithShape="0">
                  <a:srgbClr val="205867">
                    <a:alpha val="50000"/>
                  </a:srgbClr>
                </a:outerShdw>
              </a:effectLst>
            </a14:hiddenEffects>
          </a:ext>
        </a:extLst>
      </xdr:spPr>
      <xdr:txBody>
        <a:bodyPr vertOverflow="clip" wrap="square" lIns="0" tIns="0" rIns="0" bIns="0" anchor="t" upright="1"/>
        <a:lstStyle/>
        <a:p>
          <a:pPr algn="l" rtl="0">
            <a:defRPr sz="1000"/>
          </a:pPr>
          <a:r>
            <a:rPr lang="ja-JP" altLang="en-US" sz="1100" b="1" i="0" u="none" strike="noStrike" baseline="0">
              <a:solidFill>
                <a:srgbClr val="000000"/>
              </a:solidFill>
              <a:latin typeface="游明朝"/>
              <a:ea typeface="游明朝"/>
            </a:rPr>
            <a:t>（イラストは悪い例を示しています。）</a:t>
          </a:r>
          <a:endParaRPr lang="ja-JP" altLang="en-US" sz="1100" b="1" i="0" u="none" strike="noStrike" baseline="0">
            <a:solidFill>
              <a:srgbClr val="000000"/>
            </a:solidFill>
            <a:latin typeface="Times New Roman"/>
            <a:ea typeface="游明朝"/>
            <a:cs typeface="Times New Roman"/>
          </a:endParaRPr>
        </a:p>
        <a:p>
          <a:pPr algn="l" rtl="0">
            <a:defRPr sz="1000"/>
          </a:pPr>
          <a:endParaRPr lang="ja-JP" altLang="en-US" sz="1100" b="1" i="0" u="none" strike="noStrike" baseline="0">
            <a:solidFill>
              <a:srgbClr val="000000"/>
            </a:solidFill>
            <a:latin typeface="Times New Roman"/>
            <a:cs typeface="Times New Roman"/>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3</xdr:col>
      <xdr:colOff>19050</xdr:colOff>
      <xdr:row>1</xdr:row>
      <xdr:rowOff>9525</xdr:rowOff>
    </xdr:from>
    <xdr:to>
      <xdr:col>3</xdr:col>
      <xdr:colOff>676275</xdr:colOff>
      <xdr:row>2</xdr:row>
      <xdr:rowOff>0</xdr:rowOff>
    </xdr:to>
    <xdr:sp macro="" textlink="">
      <xdr:nvSpPr>
        <xdr:cNvPr id="2" name="四角形: 角を丸くする 1">
          <a:extLst>
            <a:ext uri="{FF2B5EF4-FFF2-40B4-BE49-F238E27FC236}">
              <a16:creationId xmlns:a16="http://schemas.microsoft.com/office/drawing/2014/main" id="{00000000-0008-0000-0300-000002000000}"/>
            </a:ext>
          </a:extLst>
        </xdr:cNvPr>
        <xdr:cNvSpPr/>
      </xdr:nvSpPr>
      <xdr:spPr>
        <a:xfrm>
          <a:off x="2076450" y="24765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防災点検</a:t>
          </a:r>
        </a:p>
      </xdr:txBody>
    </xdr:sp>
    <xdr:clientData/>
  </xdr:twoCellAnchor>
  <xdr:twoCellAnchor>
    <xdr:from>
      <xdr:col>3</xdr:col>
      <xdr:colOff>9525</xdr:colOff>
      <xdr:row>3</xdr:row>
      <xdr:rowOff>9524</xdr:rowOff>
    </xdr:from>
    <xdr:to>
      <xdr:col>3</xdr:col>
      <xdr:colOff>676275</xdr:colOff>
      <xdr:row>5</xdr:row>
      <xdr:rowOff>9525</xdr:rowOff>
    </xdr:to>
    <xdr:sp macro="" textlink="">
      <xdr:nvSpPr>
        <xdr:cNvPr id="3" name="フローチャート: 判断 2">
          <a:extLst>
            <a:ext uri="{FF2B5EF4-FFF2-40B4-BE49-F238E27FC236}">
              <a16:creationId xmlns:a16="http://schemas.microsoft.com/office/drawing/2014/main" id="{00000000-0008-0000-0300-000003000000}"/>
            </a:ext>
          </a:extLst>
        </xdr:cNvPr>
        <xdr:cNvSpPr/>
      </xdr:nvSpPr>
      <xdr:spPr>
        <a:xfrm>
          <a:off x="2066925" y="723899"/>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用</a:t>
          </a:r>
          <a:endParaRPr kumimoji="1" lang="ja-JP" altLang="en-US" sz="1100"/>
        </a:p>
      </xdr:txBody>
    </xdr:sp>
    <xdr:clientData/>
  </xdr:twoCellAnchor>
  <xdr:twoCellAnchor>
    <xdr:from>
      <xdr:col>3</xdr:col>
      <xdr:colOff>676275</xdr:colOff>
      <xdr:row>5</xdr:row>
      <xdr:rowOff>19050</xdr:rowOff>
    </xdr:from>
    <xdr:to>
      <xdr:col>4</xdr:col>
      <xdr:colOff>647700</xdr:colOff>
      <xdr:row>6</xdr:row>
      <xdr:rowOff>9525</xdr:rowOff>
    </xdr:to>
    <xdr:sp macro="" textlink="">
      <xdr:nvSpPr>
        <xdr:cNvPr id="4" name="四角形: 角を丸くする 3">
          <a:extLst>
            <a:ext uri="{FF2B5EF4-FFF2-40B4-BE49-F238E27FC236}">
              <a16:creationId xmlns:a16="http://schemas.microsoft.com/office/drawing/2014/main" id="{00000000-0008-0000-0300-000004000000}"/>
            </a:ext>
          </a:extLst>
        </xdr:cNvPr>
        <xdr:cNvSpPr/>
      </xdr:nvSpPr>
      <xdr:spPr>
        <a:xfrm>
          <a:off x="2762250" y="120967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2</xdr:col>
      <xdr:colOff>9525</xdr:colOff>
      <xdr:row>4</xdr:row>
      <xdr:rowOff>219074</xdr:rowOff>
    </xdr:from>
    <xdr:to>
      <xdr:col>2</xdr:col>
      <xdr:colOff>676275</xdr:colOff>
      <xdr:row>6</xdr:row>
      <xdr:rowOff>219075</xdr:rowOff>
    </xdr:to>
    <xdr:sp macro="" textlink="">
      <xdr:nvSpPr>
        <xdr:cNvPr id="5" name="フローチャート: 判断 4">
          <a:extLst>
            <a:ext uri="{FF2B5EF4-FFF2-40B4-BE49-F238E27FC236}">
              <a16:creationId xmlns:a16="http://schemas.microsoft.com/office/drawing/2014/main" id="{00000000-0008-0000-0300-000005000000}"/>
            </a:ext>
          </a:extLst>
        </xdr:cNvPr>
        <xdr:cNvSpPr/>
      </xdr:nvSpPr>
      <xdr:spPr>
        <a:xfrm>
          <a:off x="1381125" y="1171574"/>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規</a:t>
          </a:r>
          <a:r>
            <a:rPr kumimoji="1" lang="ja-JP" altLang="en-US" sz="1100"/>
            <a:t>模</a:t>
          </a:r>
        </a:p>
      </xdr:txBody>
    </xdr:sp>
    <xdr:clientData/>
  </xdr:twoCellAnchor>
  <xdr:twoCellAnchor>
    <xdr:from>
      <xdr:col>3</xdr:col>
      <xdr:colOff>9525</xdr:colOff>
      <xdr:row>8</xdr:row>
      <xdr:rowOff>0</xdr:rowOff>
    </xdr:from>
    <xdr:to>
      <xdr:col>3</xdr:col>
      <xdr:colOff>666750</xdr:colOff>
      <xdr:row>8</xdr:row>
      <xdr:rowOff>228600</xdr:rowOff>
    </xdr:to>
    <xdr:sp macro="" textlink="">
      <xdr:nvSpPr>
        <xdr:cNvPr id="6" name="四角形: 角を丸くする 5">
          <a:extLst>
            <a:ext uri="{FF2B5EF4-FFF2-40B4-BE49-F238E27FC236}">
              <a16:creationId xmlns:a16="http://schemas.microsoft.com/office/drawing/2014/main" id="{00000000-0008-0000-0300-000006000000}"/>
            </a:ext>
          </a:extLst>
        </xdr:cNvPr>
        <xdr:cNvSpPr/>
      </xdr:nvSpPr>
      <xdr:spPr>
        <a:xfrm>
          <a:off x="2066925" y="190500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1</xdr:col>
      <xdr:colOff>28575</xdr:colOff>
      <xdr:row>8</xdr:row>
      <xdr:rowOff>19050</xdr:rowOff>
    </xdr:from>
    <xdr:to>
      <xdr:col>2</xdr:col>
      <xdr:colOff>0</xdr:colOff>
      <xdr:row>9</xdr:row>
      <xdr:rowOff>9525</xdr:rowOff>
    </xdr:to>
    <xdr:sp macro="" textlink="">
      <xdr:nvSpPr>
        <xdr:cNvPr id="7" name="四角形: 角を丸くする 6">
          <a:extLst>
            <a:ext uri="{FF2B5EF4-FFF2-40B4-BE49-F238E27FC236}">
              <a16:creationId xmlns:a16="http://schemas.microsoft.com/office/drawing/2014/main" id="{00000000-0008-0000-0300-000007000000}"/>
            </a:ext>
          </a:extLst>
        </xdr:cNvPr>
        <xdr:cNvSpPr/>
      </xdr:nvSpPr>
      <xdr:spPr>
        <a:xfrm>
          <a:off x="714375" y="192405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有り</a:t>
          </a:r>
        </a:p>
      </xdr:txBody>
    </xdr:sp>
    <xdr:clientData/>
  </xdr:twoCellAnchor>
  <xdr:twoCellAnchor>
    <xdr:from>
      <xdr:col>4</xdr:col>
      <xdr:colOff>0</xdr:colOff>
      <xdr:row>11</xdr:row>
      <xdr:rowOff>0</xdr:rowOff>
    </xdr:from>
    <xdr:to>
      <xdr:col>4</xdr:col>
      <xdr:colOff>657225</xdr:colOff>
      <xdr:row>11</xdr:row>
      <xdr:rowOff>228600</xdr:rowOff>
    </xdr:to>
    <xdr:sp macro="" textlink="">
      <xdr:nvSpPr>
        <xdr:cNvPr id="8" name="四角形: 角を丸くする 7">
          <a:extLst>
            <a:ext uri="{FF2B5EF4-FFF2-40B4-BE49-F238E27FC236}">
              <a16:creationId xmlns:a16="http://schemas.microsoft.com/office/drawing/2014/main" id="{00000000-0008-0000-0300-000008000000}"/>
            </a:ext>
          </a:extLst>
        </xdr:cNvPr>
        <xdr:cNvSpPr/>
      </xdr:nvSpPr>
      <xdr:spPr>
        <a:xfrm>
          <a:off x="2771775" y="2619375"/>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防災点検</a:t>
          </a:r>
        </a:p>
      </xdr:txBody>
    </xdr:sp>
    <xdr:clientData/>
  </xdr:twoCellAnchor>
  <xdr:twoCellAnchor>
    <xdr:from>
      <xdr:col>4</xdr:col>
      <xdr:colOff>0</xdr:colOff>
      <xdr:row>15</xdr:row>
      <xdr:rowOff>19050</xdr:rowOff>
    </xdr:from>
    <xdr:to>
      <xdr:col>4</xdr:col>
      <xdr:colOff>657225</xdr:colOff>
      <xdr:row>16</xdr:row>
      <xdr:rowOff>9525</xdr:rowOff>
    </xdr:to>
    <xdr:sp macro="" textlink="">
      <xdr:nvSpPr>
        <xdr:cNvPr id="9" name="四角形: 角を丸くする 8">
          <a:extLst>
            <a:ext uri="{FF2B5EF4-FFF2-40B4-BE49-F238E27FC236}">
              <a16:creationId xmlns:a16="http://schemas.microsoft.com/office/drawing/2014/main" id="{00000000-0008-0000-0300-000009000000}"/>
            </a:ext>
          </a:extLst>
        </xdr:cNvPr>
        <xdr:cNvSpPr/>
      </xdr:nvSpPr>
      <xdr:spPr>
        <a:xfrm>
          <a:off x="2771775" y="359092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防火点検</a:t>
          </a:r>
        </a:p>
      </xdr:txBody>
    </xdr:sp>
    <xdr:clientData/>
  </xdr:twoCellAnchor>
  <xdr:twoCellAnchor>
    <xdr:from>
      <xdr:col>3</xdr:col>
      <xdr:colOff>676275</xdr:colOff>
      <xdr:row>17</xdr:row>
      <xdr:rowOff>0</xdr:rowOff>
    </xdr:from>
    <xdr:to>
      <xdr:col>4</xdr:col>
      <xdr:colOff>657225</xdr:colOff>
      <xdr:row>19</xdr:row>
      <xdr:rowOff>1</xdr:rowOff>
    </xdr:to>
    <xdr:sp macro="" textlink="">
      <xdr:nvSpPr>
        <xdr:cNvPr id="10" name="フローチャート: 判断 9">
          <a:extLst>
            <a:ext uri="{FF2B5EF4-FFF2-40B4-BE49-F238E27FC236}">
              <a16:creationId xmlns:a16="http://schemas.microsoft.com/office/drawing/2014/main" id="{00000000-0008-0000-0300-00000A000000}"/>
            </a:ext>
          </a:extLst>
        </xdr:cNvPr>
        <xdr:cNvSpPr/>
      </xdr:nvSpPr>
      <xdr:spPr>
        <a:xfrm>
          <a:off x="2762250" y="40481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用</a:t>
          </a:r>
          <a:endParaRPr kumimoji="1" lang="ja-JP" altLang="en-US" sz="1100"/>
        </a:p>
      </xdr:txBody>
    </xdr:sp>
    <xdr:clientData/>
  </xdr:twoCellAnchor>
  <xdr:twoCellAnchor>
    <xdr:from>
      <xdr:col>5</xdr:col>
      <xdr:colOff>9525</xdr:colOff>
      <xdr:row>18</xdr:row>
      <xdr:rowOff>9525</xdr:rowOff>
    </xdr:from>
    <xdr:to>
      <xdr:col>5</xdr:col>
      <xdr:colOff>666750</xdr:colOff>
      <xdr:row>19</xdr:row>
      <xdr:rowOff>0</xdr:rowOff>
    </xdr:to>
    <xdr:sp macro="" textlink="">
      <xdr:nvSpPr>
        <xdr:cNvPr id="11" name="四角形: 角を丸くする 10">
          <a:extLst>
            <a:ext uri="{FF2B5EF4-FFF2-40B4-BE49-F238E27FC236}">
              <a16:creationId xmlns:a16="http://schemas.microsoft.com/office/drawing/2014/main" id="{00000000-0008-0000-0300-00000B000000}"/>
            </a:ext>
          </a:extLst>
        </xdr:cNvPr>
        <xdr:cNvSpPr/>
      </xdr:nvSpPr>
      <xdr:spPr>
        <a:xfrm>
          <a:off x="3467100" y="429577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3</xdr:col>
      <xdr:colOff>0</xdr:colOff>
      <xdr:row>19</xdr:row>
      <xdr:rowOff>9525</xdr:rowOff>
    </xdr:from>
    <xdr:to>
      <xdr:col>3</xdr:col>
      <xdr:colOff>666750</xdr:colOff>
      <xdr:row>21</xdr:row>
      <xdr:rowOff>9526</xdr:rowOff>
    </xdr:to>
    <xdr:sp macro="" textlink="">
      <xdr:nvSpPr>
        <xdr:cNvPr id="12" name="フローチャート: 判断 11">
          <a:extLst>
            <a:ext uri="{FF2B5EF4-FFF2-40B4-BE49-F238E27FC236}">
              <a16:creationId xmlns:a16="http://schemas.microsoft.com/office/drawing/2014/main" id="{00000000-0008-0000-0300-00000C000000}"/>
            </a:ext>
          </a:extLst>
        </xdr:cNvPr>
        <xdr:cNvSpPr/>
      </xdr:nvSpPr>
      <xdr:spPr>
        <a:xfrm>
          <a:off x="2085975" y="4533900"/>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人</a:t>
          </a:r>
          <a:endParaRPr kumimoji="1" lang="ja-JP" altLang="en-US" sz="1100"/>
        </a:p>
      </xdr:txBody>
    </xdr:sp>
    <xdr:clientData/>
  </xdr:twoCellAnchor>
  <xdr:twoCellAnchor>
    <xdr:from>
      <xdr:col>2</xdr:col>
      <xdr:colOff>38100</xdr:colOff>
      <xdr:row>21</xdr:row>
      <xdr:rowOff>0</xdr:rowOff>
    </xdr:from>
    <xdr:to>
      <xdr:col>2</xdr:col>
      <xdr:colOff>695325</xdr:colOff>
      <xdr:row>21</xdr:row>
      <xdr:rowOff>228600</xdr:rowOff>
    </xdr:to>
    <xdr:sp macro="" textlink="">
      <xdr:nvSpPr>
        <xdr:cNvPr id="13" name="四角形: 角を丸くする 12">
          <a:extLst>
            <a:ext uri="{FF2B5EF4-FFF2-40B4-BE49-F238E27FC236}">
              <a16:creationId xmlns:a16="http://schemas.microsoft.com/office/drawing/2014/main" id="{00000000-0008-0000-0300-00000D000000}"/>
            </a:ext>
          </a:extLst>
        </xdr:cNvPr>
        <xdr:cNvSpPr/>
      </xdr:nvSpPr>
      <xdr:spPr>
        <a:xfrm>
          <a:off x="1409700" y="500062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有り</a:t>
          </a:r>
        </a:p>
      </xdr:txBody>
    </xdr:sp>
    <xdr:clientData/>
  </xdr:twoCellAnchor>
  <xdr:twoCellAnchor>
    <xdr:from>
      <xdr:col>4</xdr:col>
      <xdr:colOff>0</xdr:colOff>
      <xdr:row>21</xdr:row>
      <xdr:rowOff>0</xdr:rowOff>
    </xdr:from>
    <xdr:to>
      <xdr:col>4</xdr:col>
      <xdr:colOff>666750</xdr:colOff>
      <xdr:row>23</xdr:row>
      <xdr:rowOff>1</xdr:rowOff>
    </xdr:to>
    <xdr:sp macro="" textlink="">
      <xdr:nvSpPr>
        <xdr:cNvPr id="14" name="フローチャート: 判断 13">
          <a:extLst>
            <a:ext uri="{FF2B5EF4-FFF2-40B4-BE49-F238E27FC236}">
              <a16:creationId xmlns:a16="http://schemas.microsoft.com/office/drawing/2014/main" id="{00000000-0008-0000-0300-00000E000000}"/>
            </a:ext>
          </a:extLst>
        </xdr:cNvPr>
        <xdr:cNvSpPr/>
      </xdr:nvSpPr>
      <xdr:spPr>
        <a:xfrm>
          <a:off x="2771775" y="50006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３人</a:t>
          </a:r>
          <a:endParaRPr kumimoji="1" lang="ja-JP" altLang="en-US" sz="1100"/>
        </a:p>
      </xdr:txBody>
    </xdr:sp>
    <xdr:clientData/>
  </xdr:twoCellAnchor>
  <xdr:twoCellAnchor>
    <xdr:from>
      <xdr:col>5</xdr:col>
      <xdr:colOff>19050</xdr:colOff>
      <xdr:row>22</xdr:row>
      <xdr:rowOff>9525</xdr:rowOff>
    </xdr:from>
    <xdr:to>
      <xdr:col>5</xdr:col>
      <xdr:colOff>676275</xdr:colOff>
      <xdr:row>23</xdr:row>
      <xdr:rowOff>0</xdr:rowOff>
    </xdr:to>
    <xdr:sp macro="" textlink="">
      <xdr:nvSpPr>
        <xdr:cNvPr id="15" name="四角形: 角を丸くする 14">
          <a:extLst>
            <a:ext uri="{FF2B5EF4-FFF2-40B4-BE49-F238E27FC236}">
              <a16:creationId xmlns:a16="http://schemas.microsoft.com/office/drawing/2014/main" id="{00000000-0008-0000-0300-00000F000000}"/>
            </a:ext>
          </a:extLst>
        </xdr:cNvPr>
        <xdr:cNvSpPr/>
      </xdr:nvSpPr>
      <xdr:spPr>
        <a:xfrm>
          <a:off x="3476625" y="524827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3</xdr:col>
      <xdr:colOff>28575</xdr:colOff>
      <xdr:row>22</xdr:row>
      <xdr:rowOff>219075</xdr:rowOff>
    </xdr:from>
    <xdr:to>
      <xdr:col>4</xdr:col>
      <xdr:colOff>9525</xdr:colOff>
      <xdr:row>24</xdr:row>
      <xdr:rowOff>219076</xdr:rowOff>
    </xdr:to>
    <xdr:sp macro="" textlink="">
      <xdr:nvSpPr>
        <xdr:cNvPr id="16" name="フローチャート: 判断 15">
          <a:extLst>
            <a:ext uri="{FF2B5EF4-FFF2-40B4-BE49-F238E27FC236}">
              <a16:creationId xmlns:a16="http://schemas.microsoft.com/office/drawing/2014/main" id="{00000000-0008-0000-0300-000010000000}"/>
            </a:ext>
          </a:extLst>
        </xdr:cNvPr>
        <xdr:cNvSpPr/>
      </xdr:nvSpPr>
      <xdr:spPr>
        <a:xfrm>
          <a:off x="2114550" y="54578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１</a:t>
          </a:r>
          <a:endParaRPr kumimoji="1" lang="ja-JP" altLang="en-US" sz="1100"/>
        </a:p>
      </xdr:txBody>
    </xdr:sp>
    <xdr:clientData/>
  </xdr:twoCellAnchor>
  <xdr:twoCellAnchor>
    <xdr:from>
      <xdr:col>4</xdr:col>
      <xdr:colOff>28575</xdr:colOff>
      <xdr:row>24</xdr:row>
      <xdr:rowOff>28575</xdr:rowOff>
    </xdr:from>
    <xdr:to>
      <xdr:col>5</xdr:col>
      <xdr:colOff>0</xdr:colOff>
      <xdr:row>25</xdr:row>
      <xdr:rowOff>19050</xdr:rowOff>
    </xdr:to>
    <xdr:sp macro="" textlink="">
      <xdr:nvSpPr>
        <xdr:cNvPr id="17" name="四角形: 角を丸くする 16">
          <a:extLst>
            <a:ext uri="{FF2B5EF4-FFF2-40B4-BE49-F238E27FC236}">
              <a16:creationId xmlns:a16="http://schemas.microsoft.com/office/drawing/2014/main" id="{00000000-0008-0000-0300-000011000000}"/>
            </a:ext>
          </a:extLst>
        </xdr:cNvPr>
        <xdr:cNvSpPr/>
      </xdr:nvSpPr>
      <xdr:spPr>
        <a:xfrm>
          <a:off x="2800350" y="574357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2</xdr:col>
      <xdr:colOff>28575</xdr:colOff>
      <xdr:row>25</xdr:row>
      <xdr:rowOff>19050</xdr:rowOff>
    </xdr:from>
    <xdr:to>
      <xdr:col>2</xdr:col>
      <xdr:colOff>695325</xdr:colOff>
      <xdr:row>27</xdr:row>
      <xdr:rowOff>19051</xdr:rowOff>
    </xdr:to>
    <xdr:sp macro="" textlink="">
      <xdr:nvSpPr>
        <xdr:cNvPr id="18" name="フローチャート: 判断 17">
          <a:extLst>
            <a:ext uri="{FF2B5EF4-FFF2-40B4-BE49-F238E27FC236}">
              <a16:creationId xmlns:a16="http://schemas.microsoft.com/office/drawing/2014/main" id="{00000000-0008-0000-0300-000012000000}"/>
            </a:ext>
          </a:extLst>
        </xdr:cNvPr>
        <xdr:cNvSpPr/>
      </xdr:nvSpPr>
      <xdr:spPr>
        <a:xfrm>
          <a:off x="1400175" y="597217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６人</a:t>
          </a:r>
          <a:endParaRPr kumimoji="1" lang="ja-JP" altLang="en-US" sz="1100"/>
        </a:p>
      </xdr:txBody>
    </xdr:sp>
    <xdr:clientData/>
  </xdr:twoCellAnchor>
  <xdr:twoCellAnchor>
    <xdr:from>
      <xdr:col>0</xdr:col>
      <xdr:colOff>676275</xdr:colOff>
      <xdr:row>26</xdr:row>
      <xdr:rowOff>28575</xdr:rowOff>
    </xdr:from>
    <xdr:to>
      <xdr:col>1</xdr:col>
      <xdr:colOff>647700</xdr:colOff>
      <xdr:row>27</xdr:row>
      <xdr:rowOff>19050</xdr:rowOff>
    </xdr:to>
    <xdr:sp macro="" textlink="">
      <xdr:nvSpPr>
        <xdr:cNvPr id="19" name="四角形: 角を丸くする 18">
          <a:extLst>
            <a:ext uri="{FF2B5EF4-FFF2-40B4-BE49-F238E27FC236}">
              <a16:creationId xmlns:a16="http://schemas.microsoft.com/office/drawing/2014/main" id="{00000000-0008-0000-0300-000013000000}"/>
            </a:ext>
          </a:extLst>
        </xdr:cNvPr>
        <xdr:cNvSpPr/>
      </xdr:nvSpPr>
      <xdr:spPr>
        <a:xfrm>
          <a:off x="676275" y="621982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有り</a:t>
          </a:r>
        </a:p>
      </xdr:txBody>
    </xdr:sp>
    <xdr:clientData/>
  </xdr:twoCellAnchor>
  <xdr:twoCellAnchor>
    <xdr:from>
      <xdr:col>3</xdr:col>
      <xdr:colOff>19050</xdr:colOff>
      <xdr:row>26</xdr:row>
      <xdr:rowOff>0</xdr:rowOff>
    </xdr:from>
    <xdr:to>
      <xdr:col>3</xdr:col>
      <xdr:colOff>676275</xdr:colOff>
      <xdr:row>26</xdr:row>
      <xdr:rowOff>228600</xdr:rowOff>
    </xdr:to>
    <xdr:sp macro="" textlink="">
      <xdr:nvSpPr>
        <xdr:cNvPr id="20" name="四角形: 角を丸くする 19">
          <a:extLst>
            <a:ext uri="{FF2B5EF4-FFF2-40B4-BE49-F238E27FC236}">
              <a16:creationId xmlns:a16="http://schemas.microsoft.com/office/drawing/2014/main" id="{00000000-0008-0000-0300-000014000000}"/>
            </a:ext>
          </a:extLst>
        </xdr:cNvPr>
        <xdr:cNvSpPr/>
      </xdr:nvSpPr>
      <xdr:spPr>
        <a:xfrm>
          <a:off x="2105025" y="619125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無し</a:t>
          </a:r>
        </a:p>
      </xdr:txBody>
    </xdr:sp>
    <xdr:clientData/>
  </xdr:twoCellAnchor>
  <xdr:twoCellAnchor>
    <xdr:from>
      <xdr:col>5</xdr:col>
      <xdr:colOff>28575</xdr:colOff>
      <xdr:row>27</xdr:row>
      <xdr:rowOff>0</xdr:rowOff>
    </xdr:from>
    <xdr:to>
      <xdr:col>6</xdr:col>
      <xdr:colOff>0</xdr:colOff>
      <xdr:row>27</xdr:row>
      <xdr:rowOff>228600</xdr:rowOff>
    </xdr:to>
    <xdr:sp macro="" textlink="">
      <xdr:nvSpPr>
        <xdr:cNvPr id="21" name="四角形: 角を丸くする 20">
          <a:extLst>
            <a:ext uri="{FF2B5EF4-FFF2-40B4-BE49-F238E27FC236}">
              <a16:creationId xmlns:a16="http://schemas.microsoft.com/office/drawing/2014/main" id="{00000000-0008-0000-0300-000015000000}"/>
            </a:ext>
          </a:extLst>
        </xdr:cNvPr>
        <xdr:cNvSpPr/>
      </xdr:nvSpPr>
      <xdr:spPr>
        <a:xfrm>
          <a:off x="3486150" y="6429375"/>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防火点検</a:t>
          </a:r>
        </a:p>
      </xdr:txBody>
    </xdr:sp>
    <xdr:clientData/>
  </xdr:twoCellAnchor>
  <xdr:twoCellAnchor>
    <xdr:from>
      <xdr:col>3</xdr:col>
      <xdr:colOff>28575</xdr:colOff>
      <xdr:row>36</xdr:row>
      <xdr:rowOff>228600</xdr:rowOff>
    </xdr:from>
    <xdr:to>
      <xdr:col>4</xdr:col>
      <xdr:colOff>0</xdr:colOff>
      <xdr:row>37</xdr:row>
      <xdr:rowOff>219075</xdr:rowOff>
    </xdr:to>
    <xdr:sp macro="" textlink="">
      <xdr:nvSpPr>
        <xdr:cNvPr id="22" name="四角形: 角を丸くする 21">
          <a:extLst>
            <a:ext uri="{FF2B5EF4-FFF2-40B4-BE49-F238E27FC236}">
              <a16:creationId xmlns:a16="http://schemas.microsoft.com/office/drawing/2014/main" id="{00000000-0008-0000-0300-000016000000}"/>
            </a:ext>
          </a:extLst>
        </xdr:cNvPr>
        <xdr:cNvSpPr/>
      </xdr:nvSpPr>
      <xdr:spPr>
        <a:xfrm>
          <a:off x="2114550" y="737235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建物全体</a:t>
          </a:r>
        </a:p>
      </xdr:txBody>
    </xdr:sp>
    <xdr:clientData/>
  </xdr:twoCellAnchor>
  <xdr:twoCellAnchor>
    <xdr:from>
      <xdr:col>3</xdr:col>
      <xdr:colOff>28575</xdr:colOff>
      <xdr:row>38</xdr:row>
      <xdr:rowOff>9525</xdr:rowOff>
    </xdr:from>
    <xdr:to>
      <xdr:col>4</xdr:col>
      <xdr:colOff>9525</xdr:colOff>
      <xdr:row>40</xdr:row>
      <xdr:rowOff>9526</xdr:rowOff>
    </xdr:to>
    <xdr:sp macro="" textlink="">
      <xdr:nvSpPr>
        <xdr:cNvPr id="23" name="フローチャート: 判断 22">
          <a:extLst>
            <a:ext uri="{FF2B5EF4-FFF2-40B4-BE49-F238E27FC236}">
              <a16:creationId xmlns:a16="http://schemas.microsoft.com/office/drawing/2014/main" id="{00000000-0008-0000-0300-000017000000}"/>
            </a:ext>
          </a:extLst>
        </xdr:cNvPr>
        <xdr:cNvSpPr/>
      </xdr:nvSpPr>
      <xdr:spPr>
        <a:xfrm>
          <a:off x="2114550" y="76295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災</a:t>
          </a:r>
          <a:endParaRPr kumimoji="1" lang="ja-JP" altLang="en-US" sz="1100"/>
        </a:p>
      </xdr:txBody>
    </xdr:sp>
    <xdr:clientData/>
  </xdr:twoCellAnchor>
  <xdr:twoCellAnchor>
    <xdr:from>
      <xdr:col>4</xdr:col>
      <xdr:colOff>0</xdr:colOff>
      <xdr:row>39</xdr:row>
      <xdr:rowOff>0</xdr:rowOff>
    </xdr:from>
    <xdr:to>
      <xdr:col>4</xdr:col>
      <xdr:colOff>666750</xdr:colOff>
      <xdr:row>41</xdr:row>
      <xdr:rowOff>1</xdr:rowOff>
    </xdr:to>
    <xdr:sp macro="" textlink="">
      <xdr:nvSpPr>
        <xdr:cNvPr id="24" name="フローチャート: 判断 23">
          <a:extLst>
            <a:ext uri="{FF2B5EF4-FFF2-40B4-BE49-F238E27FC236}">
              <a16:creationId xmlns:a16="http://schemas.microsoft.com/office/drawing/2014/main" id="{00000000-0008-0000-0300-000018000000}"/>
            </a:ext>
          </a:extLst>
        </xdr:cNvPr>
        <xdr:cNvSpPr/>
      </xdr:nvSpPr>
      <xdr:spPr>
        <a:xfrm>
          <a:off x="2771775" y="78581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用</a:t>
          </a:r>
        </a:p>
      </xdr:txBody>
    </xdr:sp>
    <xdr:clientData/>
  </xdr:twoCellAnchor>
  <xdr:twoCellAnchor>
    <xdr:from>
      <xdr:col>3</xdr:col>
      <xdr:colOff>0</xdr:colOff>
      <xdr:row>43</xdr:row>
      <xdr:rowOff>0</xdr:rowOff>
    </xdr:from>
    <xdr:to>
      <xdr:col>3</xdr:col>
      <xdr:colOff>657225</xdr:colOff>
      <xdr:row>43</xdr:row>
      <xdr:rowOff>228600</xdr:rowOff>
    </xdr:to>
    <xdr:sp macro="" textlink="">
      <xdr:nvSpPr>
        <xdr:cNvPr id="25" name="四角形: 角を丸くする 24">
          <a:extLst>
            <a:ext uri="{FF2B5EF4-FFF2-40B4-BE49-F238E27FC236}">
              <a16:creationId xmlns:a16="http://schemas.microsoft.com/office/drawing/2014/main" id="{00000000-0008-0000-0300-000019000000}"/>
            </a:ext>
          </a:extLst>
        </xdr:cNvPr>
        <xdr:cNvSpPr/>
      </xdr:nvSpPr>
      <xdr:spPr>
        <a:xfrm>
          <a:off x="2085975" y="8810625"/>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建物全体</a:t>
          </a:r>
        </a:p>
      </xdr:txBody>
    </xdr:sp>
    <xdr:clientData/>
  </xdr:twoCellAnchor>
  <xdr:twoCellAnchor>
    <xdr:from>
      <xdr:col>3</xdr:col>
      <xdr:colOff>38100</xdr:colOff>
      <xdr:row>47</xdr:row>
      <xdr:rowOff>9525</xdr:rowOff>
    </xdr:from>
    <xdr:to>
      <xdr:col>4</xdr:col>
      <xdr:colOff>9525</xdr:colOff>
      <xdr:row>48</xdr:row>
      <xdr:rowOff>0</xdr:rowOff>
    </xdr:to>
    <xdr:sp macro="" textlink="">
      <xdr:nvSpPr>
        <xdr:cNvPr id="26" name="四角形: 角を丸くする 25">
          <a:extLst>
            <a:ext uri="{FF2B5EF4-FFF2-40B4-BE49-F238E27FC236}">
              <a16:creationId xmlns:a16="http://schemas.microsoft.com/office/drawing/2014/main" id="{00000000-0008-0000-0300-00001A000000}"/>
            </a:ext>
          </a:extLst>
        </xdr:cNvPr>
        <xdr:cNvSpPr/>
      </xdr:nvSpPr>
      <xdr:spPr>
        <a:xfrm>
          <a:off x="2124075" y="977265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テナント</a:t>
          </a:r>
        </a:p>
      </xdr:txBody>
    </xdr:sp>
    <xdr:clientData/>
  </xdr:twoCellAnchor>
  <xdr:twoCellAnchor>
    <xdr:from>
      <xdr:col>3</xdr:col>
      <xdr:colOff>0</xdr:colOff>
      <xdr:row>48</xdr:row>
      <xdr:rowOff>0</xdr:rowOff>
    </xdr:from>
    <xdr:to>
      <xdr:col>3</xdr:col>
      <xdr:colOff>666750</xdr:colOff>
      <xdr:row>50</xdr:row>
      <xdr:rowOff>1</xdr:rowOff>
    </xdr:to>
    <xdr:sp macro="" textlink="">
      <xdr:nvSpPr>
        <xdr:cNvPr id="27" name="フローチャート: 判断 26">
          <a:extLst>
            <a:ext uri="{FF2B5EF4-FFF2-40B4-BE49-F238E27FC236}">
              <a16:creationId xmlns:a16="http://schemas.microsoft.com/office/drawing/2014/main" id="{00000000-0008-0000-0300-00001B000000}"/>
            </a:ext>
          </a:extLst>
        </xdr:cNvPr>
        <xdr:cNvSpPr/>
      </xdr:nvSpPr>
      <xdr:spPr>
        <a:xfrm>
          <a:off x="2085975" y="10001250"/>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災</a:t>
          </a:r>
          <a:endParaRPr kumimoji="1" lang="ja-JP" altLang="en-US" sz="1100"/>
        </a:p>
      </xdr:txBody>
    </xdr:sp>
    <xdr:clientData/>
  </xdr:twoCellAnchor>
  <xdr:twoCellAnchor>
    <xdr:from>
      <xdr:col>2</xdr:col>
      <xdr:colOff>57150</xdr:colOff>
      <xdr:row>50</xdr:row>
      <xdr:rowOff>9525</xdr:rowOff>
    </xdr:from>
    <xdr:to>
      <xdr:col>3</xdr:col>
      <xdr:colOff>9525</xdr:colOff>
      <xdr:row>52</xdr:row>
      <xdr:rowOff>9526</xdr:rowOff>
    </xdr:to>
    <xdr:sp macro="" textlink="">
      <xdr:nvSpPr>
        <xdr:cNvPr id="28" name="フローチャート: 判断 27">
          <a:extLst>
            <a:ext uri="{FF2B5EF4-FFF2-40B4-BE49-F238E27FC236}">
              <a16:creationId xmlns:a16="http://schemas.microsoft.com/office/drawing/2014/main" id="{00000000-0008-0000-0300-00001C000000}"/>
            </a:ext>
          </a:extLst>
        </xdr:cNvPr>
        <xdr:cNvSpPr/>
      </xdr:nvSpPr>
      <xdr:spPr>
        <a:xfrm>
          <a:off x="1428750" y="104870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人</a:t>
          </a:r>
          <a:endParaRPr kumimoji="1" lang="ja-JP" altLang="en-US" sz="1100"/>
        </a:p>
      </xdr:txBody>
    </xdr:sp>
    <xdr:clientData/>
  </xdr:twoCellAnchor>
  <xdr:twoCellAnchor>
    <xdr:from>
      <xdr:col>4</xdr:col>
      <xdr:colOff>9525</xdr:colOff>
      <xdr:row>50</xdr:row>
      <xdr:rowOff>28575</xdr:rowOff>
    </xdr:from>
    <xdr:to>
      <xdr:col>4</xdr:col>
      <xdr:colOff>676275</xdr:colOff>
      <xdr:row>52</xdr:row>
      <xdr:rowOff>28576</xdr:rowOff>
    </xdr:to>
    <xdr:sp macro="" textlink="">
      <xdr:nvSpPr>
        <xdr:cNvPr id="29" name="フローチャート: 判断 28">
          <a:extLst>
            <a:ext uri="{FF2B5EF4-FFF2-40B4-BE49-F238E27FC236}">
              <a16:creationId xmlns:a16="http://schemas.microsoft.com/office/drawing/2014/main" id="{00000000-0008-0000-0300-00001D000000}"/>
            </a:ext>
          </a:extLst>
        </xdr:cNvPr>
        <xdr:cNvSpPr/>
      </xdr:nvSpPr>
      <xdr:spPr>
        <a:xfrm>
          <a:off x="2781300" y="1050607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用</a:t>
          </a:r>
        </a:p>
      </xdr:txBody>
    </xdr:sp>
    <xdr:clientData/>
  </xdr:twoCellAnchor>
  <xdr:twoCellAnchor>
    <xdr:from>
      <xdr:col>3</xdr:col>
      <xdr:colOff>9525</xdr:colOff>
      <xdr:row>54</xdr:row>
      <xdr:rowOff>9525</xdr:rowOff>
    </xdr:from>
    <xdr:to>
      <xdr:col>3</xdr:col>
      <xdr:colOff>666750</xdr:colOff>
      <xdr:row>55</xdr:row>
      <xdr:rowOff>0</xdr:rowOff>
    </xdr:to>
    <xdr:sp macro="" textlink="">
      <xdr:nvSpPr>
        <xdr:cNvPr id="30" name="四角形: 角を丸くする 29">
          <a:extLst>
            <a:ext uri="{FF2B5EF4-FFF2-40B4-BE49-F238E27FC236}">
              <a16:creationId xmlns:a16="http://schemas.microsoft.com/office/drawing/2014/main" id="{00000000-0008-0000-0300-00001E000000}"/>
            </a:ext>
          </a:extLst>
        </xdr:cNvPr>
        <xdr:cNvSpPr/>
      </xdr:nvSpPr>
      <xdr:spPr>
        <a:xfrm>
          <a:off x="2095500" y="11439525"/>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テナント</a:t>
          </a:r>
        </a:p>
      </xdr:txBody>
    </xdr:sp>
    <xdr:clientData/>
  </xdr:twoCellAnchor>
  <xdr:twoCellAnchor>
    <xdr:from>
      <xdr:col>3</xdr:col>
      <xdr:colOff>19050</xdr:colOff>
      <xdr:row>58</xdr:row>
      <xdr:rowOff>0</xdr:rowOff>
    </xdr:from>
    <xdr:to>
      <xdr:col>3</xdr:col>
      <xdr:colOff>676275</xdr:colOff>
      <xdr:row>58</xdr:row>
      <xdr:rowOff>228600</xdr:rowOff>
    </xdr:to>
    <xdr:sp macro="" textlink="">
      <xdr:nvSpPr>
        <xdr:cNvPr id="31" name="四角形: 角を丸くする 30">
          <a:extLst>
            <a:ext uri="{FF2B5EF4-FFF2-40B4-BE49-F238E27FC236}">
              <a16:creationId xmlns:a16="http://schemas.microsoft.com/office/drawing/2014/main" id="{00000000-0008-0000-0300-00001F000000}"/>
            </a:ext>
          </a:extLst>
        </xdr:cNvPr>
        <xdr:cNvSpPr/>
      </xdr:nvSpPr>
      <xdr:spPr>
        <a:xfrm>
          <a:off x="2105025" y="12382500"/>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800"/>
            <a:t>(6)</a:t>
          </a:r>
          <a:r>
            <a:rPr kumimoji="1" lang="ja-JP" altLang="en-US" sz="800"/>
            <a:t>項ロ</a:t>
          </a:r>
        </a:p>
      </xdr:txBody>
    </xdr:sp>
    <xdr:clientData/>
  </xdr:twoCellAnchor>
  <xdr:twoCellAnchor>
    <xdr:from>
      <xdr:col>3</xdr:col>
      <xdr:colOff>19050</xdr:colOff>
      <xdr:row>59</xdr:row>
      <xdr:rowOff>9525</xdr:rowOff>
    </xdr:from>
    <xdr:to>
      <xdr:col>4</xdr:col>
      <xdr:colOff>0</xdr:colOff>
      <xdr:row>61</xdr:row>
      <xdr:rowOff>9526</xdr:rowOff>
    </xdr:to>
    <xdr:sp macro="" textlink="">
      <xdr:nvSpPr>
        <xdr:cNvPr id="32" name="フローチャート: 判断 31">
          <a:extLst>
            <a:ext uri="{FF2B5EF4-FFF2-40B4-BE49-F238E27FC236}">
              <a16:creationId xmlns:a16="http://schemas.microsoft.com/office/drawing/2014/main" id="{00000000-0008-0000-0300-000020000000}"/>
            </a:ext>
          </a:extLst>
        </xdr:cNvPr>
        <xdr:cNvSpPr/>
      </xdr:nvSpPr>
      <xdr:spPr>
        <a:xfrm>
          <a:off x="2105025" y="12630150"/>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単</a:t>
          </a:r>
          <a:endParaRPr kumimoji="1" lang="ja-JP" altLang="en-US" sz="1100"/>
        </a:p>
      </xdr:txBody>
    </xdr:sp>
    <xdr:clientData/>
  </xdr:twoCellAnchor>
  <xdr:twoCellAnchor>
    <xdr:from>
      <xdr:col>2</xdr:col>
      <xdr:colOff>28575</xdr:colOff>
      <xdr:row>61</xdr:row>
      <xdr:rowOff>19050</xdr:rowOff>
    </xdr:from>
    <xdr:to>
      <xdr:col>2</xdr:col>
      <xdr:colOff>695325</xdr:colOff>
      <xdr:row>63</xdr:row>
      <xdr:rowOff>19051</xdr:rowOff>
    </xdr:to>
    <xdr:sp macro="" textlink="">
      <xdr:nvSpPr>
        <xdr:cNvPr id="33" name="フローチャート: 判断 32">
          <a:extLst>
            <a:ext uri="{FF2B5EF4-FFF2-40B4-BE49-F238E27FC236}">
              <a16:creationId xmlns:a16="http://schemas.microsoft.com/office/drawing/2014/main" id="{00000000-0008-0000-0300-000021000000}"/>
            </a:ext>
          </a:extLst>
        </xdr:cNvPr>
        <xdr:cNvSpPr/>
      </xdr:nvSpPr>
      <xdr:spPr>
        <a:xfrm>
          <a:off x="1400175" y="131159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災</a:t>
          </a:r>
          <a:endParaRPr kumimoji="1" lang="ja-JP" altLang="en-US" sz="1100"/>
        </a:p>
      </xdr:txBody>
    </xdr:sp>
    <xdr:clientData/>
  </xdr:twoCellAnchor>
  <xdr:twoCellAnchor>
    <xdr:from>
      <xdr:col>4</xdr:col>
      <xdr:colOff>9525</xdr:colOff>
      <xdr:row>61</xdr:row>
      <xdr:rowOff>0</xdr:rowOff>
    </xdr:from>
    <xdr:to>
      <xdr:col>4</xdr:col>
      <xdr:colOff>676275</xdr:colOff>
      <xdr:row>63</xdr:row>
      <xdr:rowOff>1</xdr:rowOff>
    </xdr:to>
    <xdr:sp macro="" textlink="">
      <xdr:nvSpPr>
        <xdr:cNvPr id="34" name="フローチャート: 判断 33">
          <a:extLst>
            <a:ext uri="{FF2B5EF4-FFF2-40B4-BE49-F238E27FC236}">
              <a16:creationId xmlns:a16="http://schemas.microsoft.com/office/drawing/2014/main" id="{00000000-0008-0000-0300-000022000000}"/>
            </a:ext>
          </a:extLst>
        </xdr:cNvPr>
        <xdr:cNvSpPr/>
      </xdr:nvSpPr>
      <xdr:spPr>
        <a:xfrm>
          <a:off x="2781300" y="1309687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b="0" cap="none" spc="0">
              <a:ln w="0"/>
              <a:solidFill>
                <a:schemeClr val="tx1"/>
              </a:solidFill>
              <a:effectLst>
                <a:outerShdw blurRad="38100" dist="19050" dir="2700000" algn="tl" rotWithShape="0">
                  <a:schemeClr val="dk1">
                    <a:alpha val="40000"/>
                  </a:schemeClr>
                </a:outerShdw>
              </a:effectLst>
            </a:rPr>
            <a:t>災</a:t>
          </a:r>
          <a:endParaRPr kumimoji="1" lang="ja-JP" altLang="en-US" sz="1100"/>
        </a:p>
      </xdr:txBody>
    </xdr:sp>
    <xdr:clientData/>
  </xdr:twoCellAnchor>
  <xdr:twoCellAnchor>
    <xdr:from>
      <xdr:col>2</xdr:col>
      <xdr:colOff>666750</xdr:colOff>
      <xdr:row>62</xdr:row>
      <xdr:rowOff>228600</xdr:rowOff>
    </xdr:from>
    <xdr:to>
      <xdr:col>4</xdr:col>
      <xdr:colOff>0</xdr:colOff>
      <xdr:row>65</xdr:row>
      <xdr:rowOff>57150</xdr:rowOff>
    </xdr:to>
    <xdr:sp macro="" textlink="">
      <xdr:nvSpPr>
        <xdr:cNvPr id="35" name="フローチャート: 判断 34">
          <a:extLst>
            <a:ext uri="{FF2B5EF4-FFF2-40B4-BE49-F238E27FC236}">
              <a16:creationId xmlns:a16="http://schemas.microsoft.com/office/drawing/2014/main" id="{00000000-0008-0000-0300-000023000000}"/>
            </a:ext>
          </a:extLst>
        </xdr:cNvPr>
        <xdr:cNvSpPr/>
      </xdr:nvSpPr>
      <xdr:spPr>
        <a:xfrm>
          <a:off x="2038350" y="13563600"/>
          <a:ext cx="733425" cy="542925"/>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700" b="0" cap="none" spc="0">
              <a:ln w="0"/>
              <a:solidFill>
                <a:schemeClr val="tx1"/>
              </a:solidFill>
              <a:effectLst>
                <a:outerShdw blurRad="38100" dist="19050" dir="2700000" algn="tl" rotWithShape="0">
                  <a:schemeClr val="dk1">
                    <a:alpha val="40000"/>
                  </a:schemeClr>
                </a:outerShdw>
              </a:effectLst>
            </a:rPr>
            <a:t>3000</a:t>
          </a:r>
          <a:endParaRPr kumimoji="1" lang="ja-JP" altLang="en-US" sz="700"/>
        </a:p>
      </xdr:txBody>
    </xdr:sp>
    <xdr:clientData/>
  </xdr:twoCellAnchor>
  <xdr:twoCellAnchor>
    <xdr:from>
      <xdr:col>2</xdr:col>
      <xdr:colOff>0</xdr:colOff>
      <xdr:row>65</xdr:row>
      <xdr:rowOff>0</xdr:rowOff>
    </xdr:from>
    <xdr:to>
      <xdr:col>2</xdr:col>
      <xdr:colOff>666750</xdr:colOff>
      <xdr:row>67</xdr:row>
      <xdr:rowOff>1</xdr:rowOff>
    </xdr:to>
    <xdr:sp macro="" textlink="">
      <xdr:nvSpPr>
        <xdr:cNvPr id="36" name="フローチャート: 判断 35">
          <a:extLst>
            <a:ext uri="{FF2B5EF4-FFF2-40B4-BE49-F238E27FC236}">
              <a16:creationId xmlns:a16="http://schemas.microsoft.com/office/drawing/2014/main" id="{00000000-0008-0000-0300-000024000000}"/>
            </a:ext>
          </a:extLst>
        </xdr:cNvPr>
        <xdr:cNvSpPr/>
      </xdr:nvSpPr>
      <xdr:spPr>
        <a:xfrm>
          <a:off x="1371600" y="1404937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1000" b="0" cap="none" spc="0">
              <a:ln w="0"/>
              <a:solidFill>
                <a:schemeClr val="tx1"/>
              </a:solidFill>
              <a:effectLst>
                <a:outerShdw blurRad="38100" dist="19050" dir="2700000" algn="tl" rotWithShape="0">
                  <a:schemeClr val="dk1">
                    <a:alpha val="40000"/>
                  </a:schemeClr>
                </a:outerShdw>
              </a:effectLst>
            </a:rPr>
            <a:t>10</a:t>
          </a:r>
          <a:endParaRPr kumimoji="1" lang="ja-JP" altLang="en-US" sz="1000"/>
        </a:p>
      </xdr:txBody>
    </xdr:sp>
    <xdr:clientData/>
  </xdr:twoCellAnchor>
  <xdr:twoCellAnchor>
    <xdr:from>
      <xdr:col>4</xdr:col>
      <xdr:colOff>0</xdr:colOff>
      <xdr:row>65</xdr:row>
      <xdr:rowOff>0</xdr:rowOff>
    </xdr:from>
    <xdr:to>
      <xdr:col>4</xdr:col>
      <xdr:colOff>666750</xdr:colOff>
      <xdr:row>67</xdr:row>
      <xdr:rowOff>1</xdr:rowOff>
    </xdr:to>
    <xdr:sp macro="" textlink="">
      <xdr:nvSpPr>
        <xdr:cNvPr id="37" name="フローチャート: 判断 36">
          <a:extLst>
            <a:ext uri="{FF2B5EF4-FFF2-40B4-BE49-F238E27FC236}">
              <a16:creationId xmlns:a16="http://schemas.microsoft.com/office/drawing/2014/main" id="{00000000-0008-0000-0300-000025000000}"/>
            </a:ext>
          </a:extLst>
        </xdr:cNvPr>
        <xdr:cNvSpPr/>
      </xdr:nvSpPr>
      <xdr:spPr>
        <a:xfrm>
          <a:off x="2771775" y="1404937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1100" b="0" cap="none" spc="0">
              <a:ln w="0"/>
              <a:solidFill>
                <a:schemeClr val="tx1"/>
              </a:solidFill>
              <a:effectLst>
                <a:outerShdw blurRad="38100" dist="19050" dir="2700000" algn="tl" rotWithShape="0">
                  <a:schemeClr val="dk1">
                    <a:alpha val="40000"/>
                  </a:schemeClr>
                </a:outerShdw>
              </a:effectLst>
            </a:rPr>
            <a:t>10</a:t>
          </a:r>
          <a:endParaRPr kumimoji="1" lang="ja-JP" altLang="en-US" sz="1100"/>
        </a:p>
      </xdr:txBody>
    </xdr:sp>
    <xdr:clientData/>
  </xdr:twoCellAnchor>
  <xdr:twoCellAnchor>
    <xdr:from>
      <xdr:col>6</xdr:col>
      <xdr:colOff>19050</xdr:colOff>
      <xdr:row>63</xdr:row>
      <xdr:rowOff>0</xdr:rowOff>
    </xdr:from>
    <xdr:to>
      <xdr:col>7</xdr:col>
      <xdr:colOff>0</xdr:colOff>
      <xdr:row>65</xdr:row>
      <xdr:rowOff>1</xdr:rowOff>
    </xdr:to>
    <xdr:sp macro="" textlink="">
      <xdr:nvSpPr>
        <xdr:cNvPr id="38" name="フローチャート: 判断 37">
          <a:extLst>
            <a:ext uri="{FF2B5EF4-FFF2-40B4-BE49-F238E27FC236}">
              <a16:creationId xmlns:a16="http://schemas.microsoft.com/office/drawing/2014/main" id="{00000000-0008-0000-0300-000026000000}"/>
            </a:ext>
          </a:extLst>
        </xdr:cNvPr>
        <xdr:cNvSpPr/>
      </xdr:nvSpPr>
      <xdr:spPr>
        <a:xfrm>
          <a:off x="4162425" y="13573125"/>
          <a:ext cx="666750" cy="4762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1100" b="0" cap="none" spc="0">
              <a:ln w="0"/>
              <a:solidFill>
                <a:schemeClr val="tx1"/>
              </a:solidFill>
              <a:effectLst>
                <a:outerShdw blurRad="38100" dist="19050" dir="2700000" algn="tl" rotWithShape="0">
                  <a:schemeClr val="dk1">
                    <a:alpha val="40000"/>
                  </a:schemeClr>
                </a:outerShdw>
              </a:effectLst>
            </a:rPr>
            <a:t>10</a:t>
          </a:r>
          <a:endParaRPr kumimoji="1" lang="ja-JP" altLang="en-US" sz="1100"/>
        </a:p>
      </xdr:txBody>
    </xdr:sp>
    <xdr:clientData/>
  </xdr:twoCellAnchor>
  <xdr:twoCellAnchor>
    <xdr:from>
      <xdr:col>3</xdr:col>
      <xdr:colOff>0</xdr:colOff>
      <xdr:row>69</xdr:row>
      <xdr:rowOff>28575</xdr:rowOff>
    </xdr:from>
    <xdr:to>
      <xdr:col>3</xdr:col>
      <xdr:colOff>657225</xdr:colOff>
      <xdr:row>70</xdr:row>
      <xdr:rowOff>19050</xdr:rowOff>
    </xdr:to>
    <xdr:sp macro="" textlink="">
      <xdr:nvSpPr>
        <xdr:cNvPr id="39" name="四角形: 角を丸くする 38">
          <a:extLst>
            <a:ext uri="{FF2B5EF4-FFF2-40B4-BE49-F238E27FC236}">
              <a16:creationId xmlns:a16="http://schemas.microsoft.com/office/drawing/2014/main" id="{00000000-0008-0000-0300-000027000000}"/>
            </a:ext>
          </a:extLst>
        </xdr:cNvPr>
        <xdr:cNvSpPr/>
      </xdr:nvSpPr>
      <xdr:spPr>
        <a:xfrm>
          <a:off x="2085975" y="15030450"/>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en-US" altLang="ja-JP" sz="800"/>
            <a:t>(6)</a:t>
          </a:r>
          <a:r>
            <a:rPr kumimoji="1" lang="ja-JP" altLang="en-US" sz="800"/>
            <a:t>項ロ</a:t>
          </a:r>
        </a:p>
      </xdr:txBody>
    </xdr:sp>
    <xdr:clientData/>
  </xdr:twoCellAnchor>
  <xdr:twoCellAnchor>
    <xdr:from>
      <xdr:col>3</xdr:col>
      <xdr:colOff>9525</xdr:colOff>
      <xdr:row>29</xdr:row>
      <xdr:rowOff>0</xdr:rowOff>
    </xdr:from>
    <xdr:to>
      <xdr:col>3</xdr:col>
      <xdr:colOff>666750</xdr:colOff>
      <xdr:row>29</xdr:row>
      <xdr:rowOff>228600</xdr:rowOff>
    </xdr:to>
    <xdr:sp macro="" textlink="">
      <xdr:nvSpPr>
        <xdr:cNvPr id="40" name="四角形: 角を丸くする 39">
          <a:extLst>
            <a:ext uri="{FF2B5EF4-FFF2-40B4-BE49-F238E27FC236}">
              <a16:creationId xmlns:a16="http://schemas.microsoft.com/office/drawing/2014/main" id="{00000000-0008-0000-0300-000028000000}"/>
            </a:ext>
          </a:extLst>
        </xdr:cNvPr>
        <xdr:cNvSpPr/>
      </xdr:nvSpPr>
      <xdr:spPr>
        <a:xfrm>
          <a:off x="2095500" y="6905625"/>
          <a:ext cx="657225" cy="22860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統括</a:t>
          </a:r>
        </a:p>
      </xdr:txBody>
    </xdr:sp>
    <xdr:clientData/>
  </xdr:twoCellAnchor>
  <xdr:twoCellAnchor>
    <xdr:from>
      <xdr:col>2</xdr:col>
      <xdr:colOff>28575</xdr:colOff>
      <xdr:row>30</xdr:row>
      <xdr:rowOff>238124</xdr:rowOff>
    </xdr:from>
    <xdr:to>
      <xdr:col>4</xdr:col>
      <xdr:colOff>666750</xdr:colOff>
      <xdr:row>34</xdr:row>
      <xdr:rowOff>219075</xdr:rowOff>
    </xdr:to>
    <xdr:sp macro="" textlink="">
      <xdr:nvSpPr>
        <xdr:cNvPr id="41" name="フローチャート: 判断 40">
          <a:extLst>
            <a:ext uri="{FF2B5EF4-FFF2-40B4-BE49-F238E27FC236}">
              <a16:creationId xmlns:a16="http://schemas.microsoft.com/office/drawing/2014/main" id="{00000000-0008-0000-0300-000029000000}"/>
            </a:ext>
          </a:extLst>
        </xdr:cNvPr>
        <xdr:cNvSpPr/>
      </xdr:nvSpPr>
      <xdr:spPr>
        <a:xfrm>
          <a:off x="1400175" y="7381874"/>
          <a:ext cx="2038350" cy="933451"/>
        </a:xfrm>
        <a:prstGeom prst="flowChartDecision">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800">
              <a:solidFill>
                <a:sysClr val="windowText" lastClr="000000"/>
              </a:solidFill>
            </a:rPr>
            <a:t>階数、地下、特</a:t>
          </a:r>
          <a:r>
            <a:rPr kumimoji="1" lang="en-US" altLang="ja-JP" sz="800">
              <a:solidFill>
                <a:sysClr val="windowText" lastClr="000000"/>
              </a:solidFill>
            </a:rPr>
            <a:t>30</a:t>
          </a:r>
          <a:r>
            <a:rPr kumimoji="1" lang="ja-JP" altLang="en-US" sz="800">
              <a:solidFill>
                <a:sysClr val="windowText" lastClr="000000"/>
              </a:solidFill>
            </a:rPr>
            <a:t>、６ロ</a:t>
          </a:r>
          <a:r>
            <a:rPr kumimoji="1" lang="en-US" altLang="ja-JP" sz="800">
              <a:solidFill>
                <a:sysClr val="windowText" lastClr="000000"/>
              </a:solidFill>
            </a:rPr>
            <a:t>10</a:t>
          </a:r>
          <a:r>
            <a:rPr kumimoji="1" lang="ja-JP" altLang="en-US" sz="800">
              <a:solidFill>
                <a:sysClr val="windowText" lastClr="000000"/>
              </a:solidFill>
            </a:rPr>
            <a:t>、非</a:t>
          </a:r>
          <a:r>
            <a:rPr kumimoji="1" lang="en-US" altLang="ja-JP" sz="800">
              <a:solidFill>
                <a:sysClr val="windowText" lastClr="000000"/>
              </a:solidFill>
            </a:rPr>
            <a:t>50</a:t>
          </a:r>
          <a:endParaRPr kumimoji="1" lang="ja-JP" altLang="en-US" sz="800"/>
        </a:p>
      </xdr:txBody>
    </xdr:sp>
    <xdr:clientData/>
  </xdr:twoCellAnchor>
  <xdr:twoCellAnchor>
    <xdr:from>
      <xdr:col>3</xdr:col>
      <xdr:colOff>0</xdr:colOff>
      <xdr:row>35</xdr:row>
      <xdr:rowOff>0</xdr:rowOff>
    </xdr:from>
    <xdr:to>
      <xdr:col>3</xdr:col>
      <xdr:colOff>657225</xdr:colOff>
      <xdr:row>35</xdr:row>
      <xdr:rowOff>228600</xdr:rowOff>
    </xdr:to>
    <xdr:sp macro="" textlink="">
      <xdr:nvSpPr>
        <xdr:cNvPr id="42" name="四角形: 角を丸くする 41">
          <a:extLst>
            <a:ext uri="{FF2B5EF4-FFF2-40B4-BE49-F238E27FC236}">
              <a16:creationId xmlns:a16="http://schemas.microsoft.com/office/drawing/2014/main" id="{00000000-0008-0000-0300-00002A000000}"/>
            </a:ext>
          </a:extLst>
        </xdr:cNvPr>
        <xdr:cNvSpPr/>
      </xdr:nvSpPr>
      <xdr:spPr>
        <a:xfrm>
          <a:off x="2085975" y="8334375"/>
          <a:ext cx="657225" cy="228600"/>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800"/>
            <a:t>統括</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3" Type="http://schemas.openxmlformats.org/officeDocument/2006/relationships/ctrlProp" Target="../ctrlProps/ctrlProp11.xml"/><Relationship Id="rId18" Type="http://schemas.openxmlformats.org/officeDocument/2006/relationships/ctrlProp" Target="../ctrlProps/ctrlProp16.xml"/><Relationship Id="rId26" Type="http://schemas.openxmlformats.org/officeDocument/2006/relationships/ctrlProp" Target="../ctrlProps/ctrlProp24.xml"/><Relationship Id="rId39" Type="http://schemas.openxmlformats.org/officeDocument/2006/relationships/ctrlProp" Target="../ctrlProps/ctrlProp37.xml"/><Relationship Id="rId21" Type="http://schemas.openxmlformats.org/officeDocument/2006/relationships/ctrlProp" Target="../ctrlProps/ctrlProp19.xml"/><Relationship Id="rId34" Type="http://schemas.openxmlformats.org/officeDocument/2006/relationships/ctrlProp" Target="../ctrlProps/ctrlProp32.xml"/><Relationship Id="rId42" Type="http://schemas.openxmlformats.org/officeDocument/2006/relationships/ctrlProp" Target="../ctrlProps/ctrlProp40.xml"/><Relationship Id="rId47" Type="http://schemas.openxmlformats.org/officeDocument/2006/relationships/ctrlProp" Target="../ctrlProps/ctrlProp45.xml"/><Relationship Id="rId50" Type="http://schemas.openxmlformats.org/officeDocument/2006/relationships/ctrlProp" Target="../ctrlProps/ctrlProp48.xml"/><Relationship Id="rId7" Type="http://schemas.openxmlformats.org/officeDocument/2006/relationships/ctrlProp" Target="../ctrlProps/ctrlProp5.xml"/><Relationship Id="rId2" Type="http://schemas.openxmlformats.org/officeDocument/2006/relationships/vmlDrawing" Target="../drawings/vmlDrawing1.vml"/><Relationship Id="rId16" Type="http://schemas.openxmlformats.org/officeDocument/2006/relationships/ctrlProp" Target="../ctrlProps/ctrlProp14.xml"/><Relationship Id="rId29" Type="http://schemas.openxmlformats.org/officeDocument/2006/relationships/ctrlProp" Target="../ctrlProps/ctrlProp27.xml"/><Relationship Id="rId11" Type="http://schemas.openxmlformats.org/officeDocument/2006/relationships/ctrlProp" Target="../ctrlProps/ctrlProp9.xml"/><Relationship Id="rId24" Type="http://schemas.openxmlformats.org/officeDocument/2006/relationships/ctrlProp" Target="../ctrlProps/ctrlProp22.xml"/><Relationship Id="rId32" Type="http://schemas.openxmlformats.org/officeDocument/2006/relationships/ctrlProp" Target="../ctrlProps/ctrlProp30.xml"/><Relationship Id="rId37" Type="http://schemas.openxmlformats.org/officeDocument/2006/relationships/ctrlProp" Target="../ctrlProps/ctrlProp35.xml"/><Relationship Id="rId40" Type="http://schemas.openxmlformats.org/officeDocument/2006/relationships/ctrlProp" Target="../ctrlProps/ctrlProp38.xml"/><Relationship Id="rId45" Type="http://schemas.openxmlformats.org/officeDocument/2006/relationships/ctrlProp" Target="../ctrlProps/ctrlProp43.xml"/><Relationship Id="rId5" Type="http://schemas.openxmlformats.org/officeDocument/2006/relationships/ctrlProp" Target="../ctrlProps/ctrlProp3.xml"/><Relationship Id="rId15" Type="http://schemas.openxmlformats.org/officeDocument/2006/relationships/ctrlProp" Target="../ctrlProps/ctrlProp13.xml"/><Relationship Id="rId23" Type="http://schemas.openxmlformats.org/officeDocument/2006/relationships/ctrlProp" Target="../ctrlProps/ctrlProp21.xml"/><Relationship Id="rId28" Type="http://schemas.openxmlformats.org/officeDocument/2006/relationships/ctrlProp" Target="../ctrlProps/ctrlProp26.xml"/><Relationship Id="rId36" Type="http://schemas.openxmlformats.org/officeDocument/2006/relationships/ctrlProp" Target="../ctrlProps/ctrlProp34.xml"/><Relationship Id="rId49" Type="http://schemas.openxmlformats.org/officeDocument/2006/relationships/ctrlProp" Target="../ctrlProps/ctrlProp47.xml"/><Relationship Id="rId10" Type="http://schemas.openxmlformats.org/officeDocument/2006/relationships/ctrlProp" Target="../ctrlProps/ctrlProp8.xml"/><Relationship Id="rId19" Type="http://schemas.openxmlformats.org/officeDocument/2006/relationships/ctrlProp" Target="../ctrlProps/ctrlProp17.xml"/><Relationship Id="rId31" Type="http://schemas.openxmlformats.org/officeDocument/2006/relationships/ctrlProp" Target="../ctrlProps/ctrlProp29.xml"/><Relationship Id="rId44" Type="http://schemas.openxmlformats.org/officeDocument/2006/relationships/ctrlProp" Target="../ctrlProps/ctrlProp42.xml"/><Relationship Id="rId4" Type="http://schemas.openxmlformats.org/officeDocument/2006/relationships/ctrlProp" Target="../ctrlProps/ctrlProp2.xml"/><Relationship Id="rId9" Type="http://schemas.openxmlformats.org/officeDocument/2006/relationships/ctrlProp" Target="../ctrlProps/ctrlProp7.xml"/><Relationship Id="rId14" Type="http://schemas.openxmlformats.org/officeDocument/2006/relationships/ctrlProp" Target="../ctrlProps/ctrlProp12.xml"/><Relationship Id="rId22" Type="http://schemas.openxmlformats.org/officeDocument/2006/relationships/ctrlProp" Target="../ctrlProps/ctrlProp20.xml"/><Relationship Id="rId27" Type="http://schemas.openxmlformats.org/officeDocument/2006/relationships/ctrlProp" Target="../ctrlProps/ctrlProp25.xml"/><Relationship Id="rId30" Type="http://schemas.openxmlformats.org/officeDocument/2006/relationships/ctrlProp" Target="../ctrlProps/ctrlProp28.xml"/><Relationship Id="rId35" Type="http://schemas.openxmlformats.org/officeDocument/2006/relationships/ctrlProp" Target="../ctrlProps/ctrlProp33.xml"/><Relationship Id="rId43" Type="http://schemas.openxmlformats.org/officeDocument/2006/relationships/ctrlProp" Target="../ctrlProps/ctrlProp41.xml"/><Relationship Id="rId48" Type="http://schemas.openxmlformats.org/officeDocument/2006/relationships/ctrlProp" Target="../ctrlProps/ctrlProp46.xml"/><Relationship Id="rId8" Type="http://schemas.openxmlformats.org/officeDocument/2006/relationships/ctrlProp" Target="../ctrlProps/ctrlProp6.xml"/><Relationship Id="rId3" Type="http://schemas.openxmlformats.org/officeDocument/2006/relationships/ctrlProp" Target="../ctrlProps/ctrlProp1.xml"/><Relationship Id="rId12" Type="http://schemas.openxmlformats.org/officeDocument/2006/relationships/ctrlProp" Target="../ctrlProps/ctrlProp10.xml"/><Relationship Id="rId17" Type="http://schemas.openxmlformats.org/officeDocument/2006/relationships/ctrlProp" Target="../ctrlProps/ctrlProp15.xml"/><Relationship Id="rId25" Type="http://schemas.openxmlformats.org/officeDocument/2006/relationships/ctrlProp" Target="../ctrlProps/ctrlProp23.xml"/><Relationship Id="rId33" Type="http://schemas.openxmlformats.org/officeDocument/2006/relationships/ctrlProp" Target="../ctrlProps/ctrlProp31.xml"/><Relationship Id="rId38" Type="http://schemas.openxmlformats.org/officeDocument/2006/relationships/ctrlProp" Target="../ctrlProps/ctrlProp36.xml"/><Relationship Id="rId46" Type="http://schemas.openxmlformats.org/officeDocument/2006/relationships/ctrlProp" Target="../ctrlProps/ctrlProp44.xml"/><Relationship Id="rId20" Type="http://schemas.openxmlformats.org/officeDocument/2006/relationships/ctrlProp" Target="../ctrlProps/ctrlProp18.xml"/><Relationship Id="rId41" Type="http://schemas.openxmlformats.org/officeDocument/2006/relationships/ctrlProp" Target="../ctrlProps/ctrlProp39.xml"/><Relationship Id="rId1" Type="http://schemas.openxmlformats.org/officeDocument/2006/relationships/drawing" Target="../drawings/drawing1.xml"/><Relationship Id="rId6" Type="http://schemas.openxmlformats.org/officeDocument/2006/relationships/ctrlProp" Target="../ctrlProps/ctrlProp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22A8A8-A692-4FE2-8E74-E8A9FD7FF3B3}">
  <sheetPr>
    <tabColor theme="0"/>
  </sheetPr>
  <dimension ref="A1:I24"/>
  <sheetViews>
    <sheetView tabSelected="1" workbookViewId="0">
      <selection activeCell="M13" sqref="M13"/>
    </sheetView>
  </sheetViews>
  <sheetFormatPr defaultRowHeight="18.75" x14ac:dyDescent="0.4"/>
  <cols>
    <col min="1" max="1" width="4" customWidth="1"/>
  </cols>
  <sheetData>
    <row r="1" spans="1:9" s="717" customFormat="1" ht="24.95" customHeight="1" x14ac:dyDescent="0.4">
      <c r="A1" s="565" t="s">
        <v>1743</v>
      </c>
      <c r="B1" s="565"/>
      <c r="C1" s="565"/>
      <c r="D1" s="565"/>
      <c r="E1" s="565"/>
      <c r="F1" s="565"/>
      <c r="G1" s="565"/>
      <c r="H1" s="565"/>
      <c r="I1" s="565"/>
    </row>
    <row r="2" spans="1:9" s="717" customFormat="1" ht="24.95" customHeight="1" x14ac:dyDescent="0.4">
      <c r="A2" s="565"/>
      <c r="B2" s="565"/>
      <c r="C2" s="565"/>
      <c r="D2" s="565"/>
      <c r="E2" s="565"/>
      <c r="F2" s="565"/>
      <c r="G2" s="565"/>
      <c r="H2" s="565"/>
      <c r="I2" s="565"/>
    </row>
    <row r="3" spans="1:9" s="717" customFormat="1" ht="24.95" customHeight="1" x14ac:dyDescent="0.4">
      <c r="A3" s="718">
        <v>1</v>
      </c>
      <c r="B3" s="719" t="s">
        <v>1745</v>
      </c>
      <c r="C3" s="719"/>
      <c r="D3" s="719"/>
      <c r="E3" s="719"/>
      <c r="F3" s="719"/>
      <c r="G3" s="719"/>
      <c r="H3" s="719"/>
      <c r="I3" s="719"/>
    </row>
    <row r="4" spans="1:9" s="717" customFormat="1" ht="24.95" customHeight="1" x14ac:dyDescent="0.4">
      <c r="A4" s="719">
        <v>2</v>
      </c>
      <c r="B4" s="720" t="s">
        <v>1754</v>
      </c>
      <c r="C4" s="719"/>
      <c r="D4" s="719"/>
      <c r="E4" s="719"/>
      <c r="F4" s="719"/>
      <c r="G4" s="719"/>
      <c r="H4" s="719"/>
      <c r="I4" s="719"/>
    </row>
    <row r="5" spans="1:9" s="717" customFormat="1" ht="24.95" customHeight="1" x14ac:dyDescent="0.4">
      <c r="A5" s="719"/>
      <c r="B5" s="719"/>
      <c r="C5" s="719"/>
      <c r="D5" s="719"/>
      <c r="E5" s="719"/>
      <c r="F5" s="719"/>
      <c r="G5" s="719"/>
      <c r="H5" s="719"/>
      <c r="I5" s="719"/>
    </row>
    <row r="6" spans="1:9" s="717" customFormat="1" ht="24.95" customHeight="1" x14ac:dyDescent="0.4">
      <c r="A6" s="718">
        <v>3</v>
      </c>
      <c r="B6" s="719" t="s">
        <v>1753</v>
      </c>
      <c r="C6" s="719"/>
      <c r="D6" s="719"/>
      <c r="E6" s="719"/>
      <c r="F6" s="719"/>
      <c r="G6" s="719"/>
      <c r="H6" s="719"/>
      <c r="I6" s="719"/>
    </row>
    <row r="7" spans="1:9" s="717" customFormat="1" ht="24.95" customHeight="1" x14ac:dyDescent="0.4">
      <c r="A7" s="725">
        <v>4</v>
      </c>
      <c r="B7" s="722" t="s">
        <v>1755</v>
      </c>
      <c r="C7" s="723"/>
      <c r="D7" s="723"/>
      <c r="E7" s="723"/>
      <c r="F7" s="723"/>
      <c r="G7" s="723"/>
      <c r="H7" s="723"/>
      <c r="I7" s="724"/>
    </row>
    <row r="8" spans="1:9" s="717" customFormat="1" ht="24.95" customHeight="1" x14ac:dyDescent="0.4">
      <c r="A8" s="718">
        <v>5</v>
      </c>
      <c r="B8" s="721" t="s">
        <v>1752</v>
      </c>
      <c r="C8" s="721"/>
      <c r="D8" s="721"/>
      <c r="E8" s="721"/>
      <c r="F8" s="721"/>
      <c r="G8" s="721"/>
      <c r="H8" s="721"/>
      <c r="I8" s="721"/>
    </row>
    <row r="9" spans="1:9" s="717" customFormat="1" ht="24.95" customHeight="1" x14ac:dyDescent="0.4">
      <c r="A9" s="718">
        <v>6</v>
      </c>
      <c r="B9" s="719" t="s">
        <v>1750</v>
      </c>
      <c r="C9" s="719"/>
      <c r="D9" s="719"/>
      <c r="E9" s="719"/>
      <c r="F9" s="719"/>
      <c r="G9" s="719"/>
      <c r="H9" s="719"/>
      <c r="I9" s="719"/>
    </row>
    <row r="10" spans="1:9" s="717" customFormat="1" ht="24.95" customHeight="1" x14ac:dyDescent="0.4">
      <c r="A10" s="718">
        <v>7</v>
      </c>
      <c r="B10" s="719" t="s">
        <v>1751</v>
      </c>
      <c r="C10" s="719"/>
      <c r="D10" s="719"/>
      <c r="E10" s="719"/>
      <c r="F10" s="719"/>
      <c r="G10" s="719"/>
      <c r="H10" s="719"/>
      <c r="I10" s="719"/>
    </row>
    <row r="11" spans="1:9" s="717" customFormat="1" ht="24.95" customHeight="1" x14ac:dyDescent="0.4"/>
    <row r="12" spans="1:9" s="717" customFormat="1" ht="24.95" customHeight="1" x14ac:dyDescent="0.4"/>
    <row r="13" spans="1:9" s="717" customFormat="1" ht="24.95" customHeight="1" x14ac:dyDescent="0.4"/>
    <row r="14" spans="1:9" s="717" customFormat="1" ht="24.95" customHeight="1" x14ac:dyDescent="0.4"/>
    <row r="15" spans="1:9" s="717" customFormat="1" ht="24.95" customHeight="1" x14ac:dyDescent="0.4"/>
    <row r="16" spans="1:9" s="717" customFormat="1" ht="24.95" customHeight="1" x14ac:dyDescent="0.4"/>
    <row r="17" s="717" customFormat="1" ht="24.95" customHeight="1" x14ac:dyDescent="0.4"/>
    <row r="18" s="717" customFormat="1" ht="24.95" customHeight="1" x14ac:dyDescent="0.4"/>
    <row r="19" s="717" customFormat="1" ht="24.95" customHeight="1" x14ac:dyDescent="0.4"/>
    <row r="20" s="717" customFormat="1" ht="24.95" customHeight="1" x14ac:dyDescent="0.4"/>
    <row r="21" s="717" customFormat="1" ht="24.95" customHeight="1" x14ac:dyDescent="0.4"/>
    <row r="22" s="717" customFormat="1" ht="24.95" customHeight="1" x14ac:dyDescent="0.4"/>
    <row r="23" s="717" customFormat="1" ht="24.95" customHeight="1" x14ac:dyDescent="0.4"/>
    <row r="24" s="717" customFormat="1" ht="24.95" customHeight="1" x14ac:dyDescent="0.4"/>
  </sheetData>
  <mergeCells count="9">
    <mergeCell ref="B9:I9"/>
    <mergeCell ref="A4:A5"/>
    <mergeCell ref="B4:I5"/>
    <mergeCell ref="B10:I10"/>
    <mergeCell ref="B7:I7"/>
    <mergeCell ref="A1:I2"/>
    <mergeCell ref="B3:I3"/>
    <mergeCell ref="B6:I6"/>
    <mergeCell ref="B8:I8"/>
  </mergeCells>
  <phoneticPr fontId="1"/>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47B469-5996-434D-A6B0-854EE25450E0}">
  <sheetPr>
    <tabColor theme="4"/>
  </sheetPr>
  <dimension ref="A1:D20"/>
  <sheetViews>
    <sheetView showGridLines="0" workbookViewId="0">
      <selection sqref="A1:C1"/>
    </sheetView>
  </sheetViews>
  <sheetFormatPr defaultColWidth="16.625" defaultRowHeight="18.75" x14ac:dyDescent="0.4"/>
  <cols>
    <col min="1" max="1" width="4.75" customWidth="1"/>
    <col min="2" max="2" width="38.25" customWidth="1"/>
    <col min="3" max="3" width="33.625" customWidth="1"/>
    <col min="4" max="4" width="1.75" customWidth="1"/>
  </cols>
  <sheetData>
    <row r="1" spans="1:4" ht="24" x14ac:dyDescent="0.4">
      <c r="A1" s="161" t="s">
        <v>908</v>
      </c>
      <c r="B1" s="162"/>
      <c r="C1" s="162"/>
      <c r="D1" s="37"/>
    </row>
    <row r="2" spans="1:4" ht="24.75" thickBot="1" x14ac:dyDescent="0.45">
      <c r="A2" s="38"/>
      <c r="B2" s="38" t="s">
        <v>317</v>
      </c>
      <c r="C2" s="39" t="s">
        <v>892</v>
      </c>
      <c r="D2" s="37"/>
    </row>
    <row r="3" spans="1:4" ht="30.75" thickBot="1" x14ac:dyDescent="0.45">
      <c r="A3" s="40">
        <v>1</v>
      </c>
      <c r="B3" s="41" t="s">
        <v>893</v>
      </c>
      <c r="C3" s="42"/>
    </row>
    <row r="4" spans="1:4" ht="38.25" thickBot="1" x14ac:dyDescent="0.45">
      <c r="A4" s="40">
        <v>2</v>
      </c>
      <c r="B4" s="43" t="s">
        <v>894</v>
      </c>
      <c r="C4" s="44"/>
    </row>
    <row r="5" spans="1:4" ht="19.5" thickBot="1" x14ac:dyDescent="0.45">
      <c r="A5" s="163" t="s">
        <v>895</v>
      </c>
      <c r="B5" s="164"/>
      <c r="C5" s="165"/>
    </row>
    <row r="6" spans="1:4" ht="30.75" thickBot="1" x14ac:dyDescent="0.45">
      <c r="A6" s="40">
        <v>3</v>
      </c>
      <c r="B6" s="43" t="s">
        <v>896</v>
      </c>
      <c r="C6" s="44"/>
    </row>
    <row r="7" spans="1:4" ht="30.75" thickBot="1" x14ac:dyDescent="0.45">
      <c r="A7" s="40">
        <v>4</v>
      </c>
      <c r="B7" s="41" t="s">
        <v>897</v>
      </c>
      <c r="C7" s="44"/>
    </row>
    <row r="8" spans="1:4" ht="52.5" thickBot="1" x14ac:dyDescent="0.45">
      <c r="A8" s="40">
        <v>5</v>
      </c>
      <c r="B8" s="43" t="s">
        <v>898</v>
      </c>
      <c r="C8" s="44"/>
    </row>
    <row r="9" spans="1:4" x14ac:dyDescent="0.4">
      <c r="A9" s="166">
        <v>6</v>
      </c>
      <c r="B9" s="167" t="s">
        <v>899</v>
      </c>
      <c r="C9" s="168"/>
    </row>
    <row r="10" spans="1:4" ht="19.5" thickBot="1" x14ac:dyDescent="0.45">
      <c r="A10" s="166"/>
      <c r="B10" s="167"/>
      <c r="C10" s="168"/>
    </row>
    <row r="11" spans="1:4" ht="19.5" thickBot="1" x14ac:dyDescent="0.45">
      <c r="A11" s="45"/>
      <c r="B11" s="46" t="s">
        <v>900</v>
      </c>
      <c r="C11" s="44"/>
    </row>
    <row r="12" spans="1:4" ht="19.5" thickBot="1" x14ac:dyDescent="0.45">
      <c r="A12" s="45"/>
      <c r="B12" s="46" t="s">
        <v>901</v>
      </c>
      <c r="C12" s="44"/>
    </row>
    <row r="13" spans="1:4" ht="19.5" thickBot="1" x14ac:dyDescent="0.45">
      <c r="A13" s="45"/>
      <c r="B13" s="46" t="s">
        <v>902</v>
      </c>
      <c r="C13" s="44"/>
    </row>
    <row r="14" spans="1:4" ht="38.25" thickBot="1" x14ac:dyDescent="0.45">
      <c r="A14" s="47">
        <v>7</v>
      </c>
      <c r="B14" s="48" t="s">
        <v>903</v>
      </c>
      <c r="C14" s="44"/>
    </row>
    <row r="15" spans="1:4" ht="33.75" thickBot="1" x14ac:dyDescent="0.45">
      <c r="A15" s="47">
        <v>8</v>
      </c>
      <c r="B15" s="26" t="s">
        <v>909</v>
      </c>
      <c r="C15" s="44"/>
    </row>
    <row r="16" spans="1:4" ht="38.25" thickBot="1" x14ac:dyDescent="0.45">
      <c r="A16" s="47">
        <v>9</v>
      </c>
      <c r="B16" s="48" t="s">
        <v>904</v>
      </c>
      <c r="C16" s="44" t="s">
        <v>1533</v>
      </c>
    </row>
    <row r="17" spans="1:3" ht="30.75" thickBot="1" x14ac:dyDescent="0.45">
      <c r="A17" s="47"/>
      <c r="B17" s="48"/>
      <c r="C17" s="49" t="s">
        <v>1534</v>
      </c>
    </row>
    <row r="18" spans="1:3" ht="19.5" thickBot="1" x14ac:dyDescent="0.45">
      <c r="A18" s="169" t="s">
        <v>905</v>
      </c>
      <c r="B18" s="170"/>
      <c r="C18" s="171"/>
    </row>
    <row r="19" spans="1:3" ht="30.75" thickBot="1" x14ac:dyDescent="0.45">
      <c r="A19" s="47">
        <v>10</v>
      </c>
      <c r="B19" s="46" t="s">
        <v>906</v>
      </c>
      <c r="C19" s="44"/>
    </row>
    <row r="20" spans="1:3" ht="19.5" thickBot="1" x14ac:dyDescent="0.45">
      <c r="A20" s="45"/>
      <c r="B20" s="46" t="s">
        <v>907</v>
      </c>
      <c r="C20" s="50"/>
    </row>
  </sheetData>
  <mergeCells count="5">
    <mergeCell ref="A1:C1"/>
    <mergeCell ref="A5:C5"/>
    <mergeCell ref="A9:A10"/>
    <mergeCell ref="B9:C10"/>
    <mergeCell ref="A18:C18"/>
  </mergeCells>
  <phoneticPr fontId="1"/>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0915CA-8E71-454F-A249-4B95910CB318}">
  <sheetPr codeName="Sheet2">
    <tabColor theme="4"/>
  </sheetPr>
  <dimension ref="A1:I61"/>
  <sheetViews>
    <sheetView zoomScale="90" zoomScaleNormal="90" workbookViewId="0">
      <selection sqref="A1:I1"/>
    </sheetView>
  </sheetViews>
  <sheetFormatPr defaultRowHeight="18.75" x14ac:dyDescent="0.4"/>
  <cols>
    <col min="1" max="1" width="48" customWidth="1"/>
  </cols>
  <sheetData>
    <row r="1" spans="1:9" ht="38.25" customHeight="1" x14ac:dyDescent="0.4">
      <c r="A1" s="674" t="s">
        <v>1738</v>
      </c>
      <c r="B1" s="674"/>
      <c r="C1" s="674"/>
      <c r="D1" s="674"/>
      <c r="E1" s="674"/>
      <c r="F1" s="674"/>
      <c r="G1" s="674"/>
      <c r="H1" s="674"/>
      <c r="I1" s="674"/>
    </row>
    <row r="2" spans="1:9" x14ac:dyDescent="0.4">
      <c r="A2" s="45" t="s">
        <v>1</v>
      </c>
      <c r="B2" s="45"/>
      <c r="C2" s="45" t="s">
        <v>2</v>
      </c>
      <c r="D2" s="45"/>
      <c r="E2" s="45" t="s">
        <v>3</v>
      </c>
      <c r="F2" s="668"/>
      <c r="G2" s="669"/>
      <c r="H2" s="669"/>
      <c r="I2" s="670"/>
    </row>
    <row r="3" spans="1:9" x14ac:dyDescent="0.4">
      <c r="A3" s="671" t="s">
        <v>1737</v>
      </c>
      <c r="B3" s="45"/>
      <c r="C3" s="664" t="s">
        <v>4</v>
      </c>
      <c r="D3" s="664"/>
      <c r="E3" s="664"/>
      <c r="F3" s="664"/>
      <c r="G3" s="664"/>
      <c r="H3" s="664"/>
      <c r="I3" s="664"/>
    </row>
    <row r="4" spans="1:9" x14ac:dyDescent="0.4">
      <c r="A4" s="672"/>
      <c r="B4" s="45"/>
      <c r="C4" s="664" t="s">
        <v>5</v>
      </c>
      <c r="D4" s="664"/>
      <c r="E4" s="664"/>
      <c r="F4" s="664"/>
      <c r="G4" s="664"/>
      <c r="H4" s="664"/>
      <c r="I4" s="664"/>
    </row>
    <row r="5" spans="1:9" x14ac:dyDescent="0.4">
      <c r="A5" s="672"/>
      <c r="B5" s="45"/>
      <c r="C5" s="664" t="s">
        <v>6</v>
      </c>
      <c r="D5" s="664"/>
      <c r="E5" s="664"/>
      <c r="F5" s="664"/>
      <c r="G5" s="664"/>
      <c r="H5" s="664"/>
      <c r="I5" s="664"/>
    </row>
    <row r="6" spans="1:9" x14ac:dyDescent="0.4">
      <c r="A6" s="672"/>
      <c r="B6" s="45"/>
      <c r="C6" s="664" t="s">
        <v>7</v>
      </c>
      <c r="D6" s="664"/>
      <c r="E6" s="664"/>
      <c r="F6" s="664"/>
      <c r="G6" s="664"/>
      <c r="H6" s="664"/>
      <c r="I6" s="664"/>
    </row>
    <row r="7" spans="1:9" x14ac:dyDescent="0.4">
      <c r="A7" s="672"/>
      <c r="B7" s="45"/>
      <c r="C7" s="664" t="s">
        <v>8</v>
      </c>
      <c r="D7" s="664"/>
      <c r="E7" s="664"/>
      <c r="F7" s="664"/>
      <c r="G7" s="664"/>
      <c r="H7" s="664"/>
      <c r="I7" s="664"/>
    </row>
    <row r="8" spans="1:9" x14ac:dyDescent="0.4">
      <c r="A8" s="672"/>
      <c r="B8" s="45"/>
      <c r="C8" s="665" t="s">
        <v>9</v>
      </c>
      <c r="D8" s="665"/>
      <c r="E8" s="665"/>
      <c r="F8" s="665"/>
      <c r="G8" s="665"/>
      <c r="H8" s="665"/>
      <c r="I8" s="665"/>
    </row>
    <row r="9" spans="1:9" x14ac:dyDescent="0.4">
      <c r="A9" s="672"/>
      <c r="B9" s="45"/>
      <c r="C9" s="666" t="s">
        <v>10</v>
      </c>
      <c r="D9" s="45"/>
      <c r="E9" s="45"/>
      <c r="F9" s="45"/>
      <c r="G9" s="45"/>
      <c r="H9" s="45"/>
      <c r="I9" s="45"/>
    </row>
    <row r="10" spans="1:9" x14ac:dyDescent="0.4">
      <c r="A10" s="672"/>
      <c r="B10" s="45"/>
      <c r="C10" s="666" t="s">
        <v>11</v>
      </c>
      <c r="D10" s="45"/>
      <c r="E10" s="45"/>
      <c r="F10" s="45"/>
      <c r="G10" s="45"/>
      <c r="H10" s="45"/>
      <c r="I10" s="45"/>
    </row>
    <row r="11" spans="1:9" x14ac:dyDescent="0.4">
      <c r="A11" s="672"/>
      <c r="B11" s="45"/>
      <c r="C11" s="665" t="s">
        <v>12</v>
      </c>
      <c r="D11" s="665"/>
      <c r="E11" s="665"/>
      <c r="F11" s="665"/>
      <c r="G11" s="665"/>
      <c r="H11" s="665"/>
      <c r="I11" s="665"/>
    </row>
    <row r="12" spans="1:9" x14ac:dyDescent="0.4">
      <c r="A12" s="672"/>
      <c r="B12" s="45"/>
      <c r="C12" s="665" t="s">
        <v>13</v>
      </c>
      <c r="D12" s="665"/>
      <c r="E12" s="665"/>
      <c r="F12" s="665"/>
      <c r="G12" s="665"/>
      <c r="H12" s="665"/>
      <c r="I12" s="665"/>
    </row>
    <row r="13" spans="1:9" x14ac:dyDescent="0.4">
      <c r="A13" s="672"/>
      <c r="B13" s="45"/>
      <c r="C13" s="664" t="s">
        <v>14</v>
      </c>
      <c r="D13" s="664"/>
      <c r="E13" s="664"/>
      <c r="F13" s="664"/>
      <c r="G13" s="664"/>
      <c r="H13" s="664"/>
      <c r="I13" s="664"/>
    </row>
    <row r="14" spans="1:9" x14ac:dyDescent="0.4">
      <c r="A14" s="672"/>
      <c r="B14" s="45"/>
      <c r="C14" s="665" t="s">
        <v>15</v>
      </c>
      <c r="D14" s="665"/>
      <c r="E14" s="665"/>
      <c r="F14" s="665"/>
      <c r="G14" s="665"/>
      <c r="H14" s="665"/>
      <c r="I14" s="665"/>
    </row>
    <row r="15" spans="1:9" x14ac:dyDescent="0.4">
      <c r="A15" s="672"/>
      <c r="B15" s="45"/>
      <c r="C15" s="665" t="s">
        <v>16</v>
      </c>
      <c r="D15" s="665"/>
      <c r="E15" s="665"/>
      <c r="F15" s="665"/>
      <c r="G15" s="665"/>
      <c r="H15" s="665"/>
      <c r="I15" s="665"/>
    </row>
    <row r="16" spans="1:9" x14ac:dyDescent="0.4">
      <c r="A16" s="672"/>
      <c r="B16" s="45"/>
      <c r="C16" s="665" t="s">
        <v>17</v>
      </c>
      <c r="D16" s="665"/>
      <c r="E16" s="665"/>
      <c r="F16" s="665"/>
      <c r="G16" s="665"/>
      <c r="H16" s="665"/>
      <c r="I16" s="665"/>
    </row>
    <row r="17" spans="1:9" x14ac:dyDescent="0.4">
      <c r="A17" s="672"/>
      <c r="B17" s="45"/>
      <c r="C17" s="665" t="s">
        <v>18</v>
      </c>
      <c r="D17" s="665"/>
      <c r="E17" s="665"/>
      <c r="F17" s="665"/>
      <c r="G17" s="665"/>
      <c r="H17" s="665"/>
      <c r="I17" s="665"/>
    </row>
    <row r="18" spans="1:9" x14ac:dyDescent="0.4">
      <c r="A18" s="672"/>
      <c r="B18" s="45"/>
      <c r="C18" s="665" t="s">
        <v>19</v>
      </c>
      <c r="D18" s="665"/>
      <c r="E18" s="665"/>
      <c r="F18" s="665"/>
      <c r="G18" s="665"/>
      <c r="H18" s="665"/>
      <c r="I18" s="665"/>
    </row>
    <row r="19" spans="1:9" x14ac:dyDescent="0.4">
      <c r="A19" s="672"/>
      <c r="B19" s="45"/>
      <c r="C19" s="665" t="s">
        <v>20</v>
      </c>
      <c r="D19" s="665"/>
      <c r="E19" s="665"/>
      <c r="F19" s="665"/>
      <c r="G19" s="665"/>
      <c r="H19" s="665"/>
      <c r="I19" s="665"/>
    </row>
    <row r="20" spans="1:9" x14ac:dyDescent="0.4">
      <c r="A20" s="672"/>
      <c r="B20" s="45"/>
      <c r="C20" s="665" t="s">
        <v>21</v>
      </c>
      <c r="D20" s="665"/>
      <c r="E20" s="665"/>
      <c r="F20" s="665"/>
      <c r="G20" s="665"/>
      <c r="H20" s="665"/>
      <c r="I20" s="665"/>
    </row>
    <row r="21" spans="1:9" x14ac:dyDescent="0.4">
      <c r="A21" s="672"/>
      <c r="B21" s="45"/>
      <c r="C21" s="664" t="s">
        <v>22</v>
      </c>
      <c r="D21" s="664"/>
      <c r="E21" s="664"/>
      <c r="F21" s="664"/>
      <c r="G21" s="664"/>
      <c r="H21" s="664"/>
      <c r="I21" s="664"/>
    </row>
    <row r="22" spans="1:9" x14ac:dyDescent="0.4">
      <c r="A22" s="673"/>
      <c r="B22" s="45"/>
      <c r="C22" s="665" t="s">
        <v>23</v>
      </c>
      <c r="D22" s="665"/>
      <c r="E22" s="665"/>
      <c r="F22" s="665"/>
      <c r="G22" s="665"/>
      <c r="H22" s="665"/>
      <c r="I22" s="665"/>
    </row>
    <row r="23" spans="1:9" x14ac:dyDescent="0.4">
      <c r="A23" s="45" t="s">
        <v>24</v>
      </c>
      <c r="B23" s="667"/>
      <c r="C23" s="665" t="s">
        <v>31</v>
      </c>
      <c r="D23" s="665"/>
      <c r="E23" s="665"/>
      <c r="F23" s="665"/>
      <c r="G23" s="665"/>
      <c r="H23" s="665"/>
      <c r="I23" s="665"/>
    </row>
    <row r="24" spans="1:9" x14ac:dyDescent="0.4">
      <c r="A24" s="45" t="s">
        <v>25</v>
      </c>
      <c r="B24" s="667"/>
      <c r="C24" s="45" t="s">
        <v>33</v>
      </c>
      <c r="D24" s="45" t="s">
        <v>47</v>
      </c>
      <c r="E24" s="45"/>
      <c r="F24" s="570"/>
      <c r="G24" s="570"/>
      <c r="H24" s="570"/>
      <c r="I24" s="570"/>
    </row>
    <row r="25" spans="1:9" x14ac:dyDescent="0.4">
      <c r="A25" s="45" t="s">
        <v>29</v>
      </c>
      <c r="B25" s="45" t="s">
        <v>34</v>
      </c>
      <c r="C25" s="45"/>
      <c r="D25" s="45" t="s">
        <v>35</v>
      </c>
      <c r="E25" s="45"/>
      <c r="F25" s="570"/>
      <c r="G25" s="570"/>
      <c r="H25" s="570"/>
      <c r="I25" s="570"/>
    </row>
    <row r="26" spans="1:9" x14ac:dyDescent="0.4">
      <c r="A26" s="45" t="s">
        <v>28</v>
      </c>
      <c r="B26" s="45">
        <v>50</v>
      </c>
      <c r="C26" s="665" t="s">
        <v>32</v>
      </c>
      <c r="D26" s="665"/>
      <c r="E26" s="665"/>
      <c r="F26" s="665"/>
      <c r="G26" s="665"/>
      <c r="H26" s="665"/>
      <c r="I26" s="665"/>
    </row>
    <row r="27" spans="1:9" x14ac:dyDescent="0.4">
      <c r="A27" s="45" t="s">
        <v>54</v>
      </c>
      <c r="B27" s="45"/>
      <c r="C27" s="665" t="s">
        <v>55</v>
      </c>
      <c r="D27" s="665"/>
      <c r="E27" s="665"/>
      <c r="F27" s="665"/>
      <c r="G27" s="665"/>
      <c r="H27" s="665"/>
      <c r="I27" s="665"/>
    </row>
    <row r="28" spans="1:9" x14ac:dyDescent="0.4">
      <c r="A28" s="675" t="s">
        <v>1739</v>
      </c>
      <c r="B28" s="45"/>
      <c r="C28" s="664" t="s">
        <v>4</v>
      </c>
      <c r="D28" s="664"/>
      <c r="E28" s="664"/>
      <c r="F28" s="664"/>
      <c r="G28" s="664"/>
      <c r="H28" s="664"/>
      <c r="I28" s="664"/>
    </row>
    <row r="29" spans="1:9" x14ac:dyDescent="0.4">
      <c r="A29" s="676"/>
      <c r="B29" s="45"/>
      <c r="C29" s="664" t="s">
        <v>5</v>
      </c>
      <c r="D29" s="664"/>
      <c r="E29" s="664"/>
      <c r="F29" s="664"/>
      <c r="G29" s="664"/>
      <c r="H29" s="664"/>
      <c r="I29" s="664"/>
    </row>
    <row r="30" spans="1:9" x14ac:dyDescent="0.4">
      <c r="A30" s="676"/>
      <c r="B30" s="45"/>
      <c r="C30" s="664" t="s">
        <v>6</v>
      </c>
      <c r="D30" s="664"/>
      <c r="E30" s="664"/>
      <c r="F30" s="664"/>
      <c r="G30" s="664"/>
      <c r="H30" s="664"/>
      <c r="I30" s="664"/>
    </row>
    <row r="31" spans="1:9" x14ac:dyDescent="0.4">
      <c r="A31" s="676"/>
      <c r="B31" s="45"/>
      <c r="C31" s="664" t="s">
        <v>7</v>
      </c>
      <c r="D31" s="664"/>
      <c r="E31" s="664"/>
      <c r="F31" s="664"/>
      <c r="G31" s="664"/>
      <c r="H31" s="664"/>
      <c r="I31" s="664"/>
    </row>
    <row r="32" spans="1:9" x14ac:dyDescent="0.4">
      <c r="A32" s="676"/>
      <c r="B32" s="45"/>
      <c r="C32" s="664" t="s">
        <v>8</v>
      </c>
      <c r="D32" s="664"/>
      <c r="E32" s="664"/>
      <c r="F32" s="664"/>
      <c r="G32" s="664"/>
      <c r="H32" s="664"/>
      <c r="I32" s="664"/>
    </row>
    <row r="33" spans="1:9" x14ac:dyDescent="0.4">
      <c r="A33" s="676"/>
      <c r="B33" s="45"/>
      <c r="C33" s="665" t="s">
        <v>9</v>
      </c>
      <c r="D33" s="665"/>
      <c r="E33" s="665"/>
      <c r="F33" s="665"/>
      <c r="G33" s="665"/>
      <c r="H33" s="665"/>
      <c r="I33" s="665"/>
    </row>
    <row r="34" spans="1:9" x14ac:dyDescent="0.4">
      <c r="A34" s="676"/>
      <c r="B34" s="45"/>
      <c r="C34" s="666" t="s">
        <v>10</v>
      </c>
      <c r="D34" s="45"/>
      <c r="E34" s="45"/>
      <c r="F34" s="45"/>
      <c r="G34" s="45"/>
      <c r="H34" s="45"/>
      <c r="I34" s="45"/>
    </row>
    <row r="35" spans="1:9" x14ac:dyDescent="0.4">
      <c r="A35" s="676"/>
      <c r="B35" s="45"/>
      <c r="C35" s="666" t="s">
        <v>11</v>
      </c>
      <c r="D35" s="45"/>
      <c r="E35" s="45"/>
      <c r="F35" s="45"/>
      <c r="G35" s="45"/>
      <c r="H35" s="45"/>
      <c r="I35" s="45"/>
    </row>
    <row r="36" spans="1:9" x14ac:dyDescent="0.4">
      <c r="A36" s="676"/>
      <c r="B36" s="45"/>
      <c r="C36" s="665" t="s">
        <v>12</v>
      </c>
      <c r="D36" s="665"/>
      <c r="E36" s="665"/>
      <c r="F36" s="665"/>
      <c r="G36" s="665"/>
      <c r="H36" s="665"/>
      <c r="I36" s="665"/>
    </row>
    <row r="37" spans="1:9" x14ac:dyDescent="0.4">
      <c r="A37" s="676"/>
      <c r="B37" s="45"/>
      <c r="C37" s="665" t="s">
        <v>13</v>
      </c>
      <c r="D37" s="665"/>
      <c r="E37" s="665"/>
      <c r="F37" s="665"/>
      <c r="G37" s="665"/>
      <c r="H37" s="665"/>
      <c r="I37" s="665"/>
    </row>
    <row r="38" spans="1:9" x14ac:dyDescent="0.4">
      <c r="A38" s="676"/>
      <c r="B38" s="45"/>
      <c r="C38" s="664" t="s">
        <v>14</v>
      </c>
      <c r="D38" s="664"/>
      <c r="E38" s="664"/>
      <c r="F38" s="664"/>
      <c r="G38" s="664"/>
      <c r="H38" s="664"/>
      <c r="I38" s="664"/>
    </row>
    <row r="39" spans="1:9" x14ac:dyDescent="0.4">
      <c r="A39" s="676"/>
      <c r="B39" s="45"/>
      <c r="C39" s="665" t="s">
        <v>15</v>
      </c>
      <c r="D39" s="665"/>
      <c r="E39" s="665"/>
      <c r="F39" s="665"/>
      <c r="G39" s="665"/>
      <c r="H39" s="665"/>
      <c r="I39" s="665"/>
    </row>
    <row r="40" spans="1:9" x14ac:dyDescent="0.4">
      <c r="A40" s="676"/>
      <c r="B40" s="45"/>
      <c r="C40" s="665" t="s">
        <v>16</v>
      </c>
      <c r="D40" s="665"/>
      <c r="E40" s="665"/>
      <c r="F40" s="665"/>
      <c r="G40" s="665"/>
      <c r="H40" s="665"/>
      <c r="I40" s="665"/>
    </row>
    <row r="41" spans="1:9" x14ac:dyDescent="0.4">
      <c r="A41" s="676"/>
      <c r="B41" s="45"/>
      <c r="C41" s="665" t="s">
        <v>17</v>
      </c>
      <c r="D41" s="665"/>
      <c r="E41" s="665"/>
      <c r="F41" s="665"/>
      <c r="G41" s="665"/>
      <c r="H41" s="665"/>
      <c r="I41" s="665"/>
    </row>
    <row r="42" spans="1:9" x14ac:dyDescent="0.4">
      <c r="A42" s="676"/>
      <c r="B42" s="45"/>
      <c r="C42" s="665" t="s">
        <v>18</v>
      </c>
      <c r="D42" s="665"/>
      <c r="E42" s="665"/>
      <c r="F42" s="665"/>
      <c r="G42" s="665"/>
      <c r="H42" s="665"/>
      <c r="I42" s="665"/>
    </row>
    <row r="43" spans="1:9" x14ac:dyDescent="0.4">
      <c r="A43" s="676"/>
      <c r="B43" s="45"/>
      <c r="C43" s="665" t="s">
        <v>19</v>
      </c>
      <c r="D43" s="665"/>
      <c r="E43" s="665"/>
      <c r="F43" s="665"/>
      <c r="G43" s="665"/>
      <c r="H43" s="665"/>
      <c r="I43" s="665"/>
    </row>
    <row r="44" spans="1:9" x14ac:dyDescent="0.4">
      <c r="A44" s="676"/>
      <c r="B44" s="45"/>
      <c r="C44" s="665" t="s">
        <v>20</v>
      </c>
      <c r="D44" s="665"/>
      <c r="E44" s="665"/>
      <c r="F44" s="665"/>
      <c r="G44" s="665"/>
      <c r="H44" s="665"/>
      <c r="I44" s="665"/>
    </row>
    <row r="45" spans="1:9" x14ac:dyDescent="0.4">
      <c r="A45" s="676"/>
      <c r="B45" s="45"/>
      <c r="C45" s="665" t="s">
        <v>21</v>
      </c>
      <c r="D45" s="665"/>
      <c r="E45" s="665"/>
      <c r="F45" s="665"/>
      <c r="G45" s="665"/>
      <c r="H45" s="665"/>
      <c r="I45" s="665"/>
    </row>
    <row r="46" spans="1:9" x14ac:dyDescent="0.4">
      <c r="A46" s="676"/>
      <c r="B46" s="45"/>
      <c r="C46" s="664" t="s">
        <v>22</v>
      </c>
      <c r="D46" s="664"/>
      <c r="E46" s="664"/>
      <c r="F46" s="664"/>
      <c r="G46" s="664"/>
      <c r="H46" s="664"/>
      <c r="I46" s="664"/>
    </row>
    <row r="47" spans="1:9" x14ac:dyDescent="0.4">
      <c r="A47" s="677"/>
      <c r="B47" s="45"/>
      <c r="C47" s="665" t="s">
        <v>23</v>
      </c>
      <c r="D47" s="665"/>
      <c r="E47" s="665"/>
      <c r="F47" s="665"/>
      <c r="G47" s="665"/>
      <c r="H47" s="665"/>
      <c r="I47" s="665"/>
    </row>
    <row r="48" spans="1:9" x14ac:dyDescent="0.4">
      <c r="A48" s="45" t="s">
        <v>27</v>
      </c>
      <c r="B48" s="667"/>
      <c r="C48" s="665" t="s">
        <v>31</v>
      </c>
      <c r="D48" s="665"/>
      <c r="E48" s="665"/>
      <c r="F48" s="665"/>
      <c r="G48" s="665"/>
      <c r="H48" s="665"/>
      <c r="I48" s="665"/>
    </row>
    <row r="49" spans="1:9" x14ac:dyDescent="0.4">
      <c r="A49" s="45" t="s">
        <v>30</v>
      </c>
      <c r="B49" s="667"/>
      <c r="C49" s="665" t="s">
        <v>32</v>
      </c>
      <c r="D49" s="665"/>
      <c r="E49" s="665"/>
      <c r="F49" s="665"/>
      <c r="G49" s="665"/>
      <c r="H49" s="665"/>
      <c r="I49" s="665"/>
    </row>
    <row r="51" spans="1:9" x14ac:dyDescent="0.4">
      <c r="A51" s="45" t="s">
        <v>1742</v>
      </c>
      <c r="B51" s="45"/>
      <c r="C51" s="665" t="s">
        <v>51</v>
      </c>
      <c r="D51" s="665"/>
      <c r="E51" s="665"/>
      <c r="F51" s="665"/>
      <c r="G51" s="665"/>
      <c r="H51" s="665"/>
      <c r="I51" s="665"/>
    </row>
    <row r="52" spans="1:9" x14ac:dyDescent="0.4">
      <c r="A52" s="45" t="s">
        <v>1740</v>
      </c>
      <c r="B52" s="45"/>
      <c r="C52" s="665" t="s">
        <v>51</v>
      </c>
      <c r="D52" s="665"/>
      <c r="E52" s="665"/>
      <c r="F52" s="665"/>
      <c r="G52" s="665"/>
      <c r="H52" s="665"/>
      <c r="I52" s="665"/>
    </row>
    <row r="53" spans="1:9" x14ac:dyDescent="0.4">
      <c r="A53" s="45" t="s">
        <v>52</v>
      </c>
      <c r="B53" s="45"/>
      <c r="C53" s="665" t="s">
        <v>53</v>
      </c>
      <c r="D53" s="665"/>
      <c r="E53" s="665"/>
      <c r="F53" s="665"/>
      <c r="G53" s="665"/>
      <c r="H53" s="665"/>
      <c r="I53" s="665"/>
    </row>
    <row r="54" spans="1:9" x14ac:dyDescent="0.4">
      <c r="A54" s="678" t="s">
        <v>1741</v>
      </c>
      <c r="B54" s="45"/>
      <c r="C54" s="665" t="s">
        <v>51</v>
      </c>
      <c r="D54" s="665"/>
      <c r="E54" s="665"/>
      <c r="F54" s="665"/>
      <c r="G54" s="665"/>
      <c r="H54" s="665"/>
      <c r="I54" s="665"/>
    </row>
    <row r="55" spans="1:9" x14ac:dyDescent="0.4">
      <c r="A55" s="45" t="s">
        <v>858</v>
      </c>
      <c r="B55" s="45"/>
      <c r="C55" s="665" t="s">
        <v>859</v>
      </c>
      <c r="D55" s="665"/>
      <c r="E55" s="665"/>
      <c r="F55" s="665"/>
      <c r="G55" s="665"/>
      <c r="H55" s="665"/>
      <c r="I55" s="665"/>
    </row>
    <row r="57" spans="1:9" x14ac:dyDescent="0.4">
      <c r="A57" s="663" t="s">
        <v>1730</v>
      </c>
      <c r="B57" s="570" t="s">
        <v>1731</v>
      </c>
      <c r="C57" s="570"/>
      <c r="D57" s="567" t="str">
        <f>フローチャート!E44</f>
        <v>小規模</v>
      </c>
      <c r="E57" s="570" t="s">
        <v>1735</v>
      </c>
      <c r="F57" s="570"/>
      <c r="G57" s="567" t="str">
        <f>フローチャート!E55</f>
        <v>小規模</v>
      </c>
      <c r="H57" s="663" t="s">
        <v>1734</v>
      </c>
      <c r="I57" s="663"/>
    </row>
    <row r="58" spans="1:9" x14ac:dyDescent="0.4">
      <c r="A58" s="663"/>
      <c r="B58" s="570" t="s">
        <v>1732</v>
      </c>
      <c r="C58" s="570"/>
      <c r="D58" s="18" t="s">
        <v>1736</v>
      </c>
      <c r="E58" s="570" t="s">
        <v>1733</v>
      </c>
      <c r="F58" s="570"/>
      <c r="G58" s="45" t="str">
        <f>フローチャート!E70</f>
        <v>小規模</v>
      </c>
      <c r="H58" s="663"/>
      <c r="I58" s="663"/>
    </row>
    <row r="59" spans="1:9" x14ac:dyDescent="0.4">
      <c r="E59" s="4" t="s">
        <v>46</v>
      </c>
    </row>
    <row r="60" spans="1:9" x14ac:dyDescent="0.4">
      <c r="E60" s="6" t="s">
        <v>43</v>
      </c>
    </row>
    <row r="61" spans="1:9" x14ac:dyDescent="0.4">
      <c r="E61" s="5" t="s">
        <v>44</v>
      </c>
    </row>
  </sheetData>
  <mergeCells count="58">
    <mergeCell ref="C53:I53"/>
    <mergeCell ref="C54:I54"/>
    <mergeCell ref="C55:I55"/>
    <mergeCell ref="A1:I1"/>
    <mergeCell ref="A28:A47"/>
    <mergeCell ref="C51:I51"/>
    <mergeCell ref="C52:I52"/>
    <mergeCell ref="C48:I48"/>
    <mergeCell ref="C49:I49"/>
    <mergeCell ref="F2:I2"/>
    <mergeCell ref="A3:A22"/>
    <mergeCell ref="C42:I42"/>
    <mergeCell ref="C43:I43"/>
    <mergeCell ref="C44:I44"/>
    <mergeCell ref="C45:I45"/>
    <mergeCell ref="C46:I46"/>
    <mergeCell ref="C47:I47"/>
    <mergeCell ref="C36:I36"/>
    <mergeCell ref="C37:I37"/>
    <mergeCell ref="C38:I38"/>
    <mergeCell ref="C39:I39"/>
    <mergeCell ref="C40:I40"/>
    <mergeCell ref="C41:I41"/>
    <mergeCell ref="C28:I28"/>
    <mergeCell ref="C29:I29"/>
    <mergeCell ref="C30:I30"/>
    <mergeCell ref="C31:I31"/>
    <mergeCell ref="C32:I32"/>
    <mergeCell ref="C33:I33"/>
    <mergeCell ref="F25:I25"/>
    <mergeCell ref="C26:I26"/>
    <mergeCell ref="C27:I27"/>
    <mergeCell ref="C7:I7"/>
    <mergeCell ref="C8:I8"/>
    <mergeCell ref="C19:I19"/>
    <mergeCell ref="C20:I20"/>
    <mergeCell ref="C21:I21"/>
    <mergeCell ref="C22:I22"/>
    <mergeCell ref="C23:I23"/>
    <mergeCell ref="F24:I24"/>
    <mergeCell ref="C13:I13"/>
    <mergeCell ref="C14:I14"/>
    <mergeCell ref="C15:I15"/>
    <mergeCell ref="C16:I16"/>
    <mergeCell ref="C17:I17"/>
    <mergeCell ref="C18:I18"/>
    <mergeCell ref="C3:I3"/>
    <mergeCell ref="C4:I4"/>
    <mergeCell ref="C5:I5"/>
    <mergeCell ref="C6:I6"/>
    <mergeCell ref="C11:I11"/>
    <mergeCell ref="C12:I12"/>
    <mergeCell ref="A57:A58"/>
    <mergeCell ref="B57:C57"/>
    <mergeCell ref="B58:C58"/>
    <mergeCell ref="E57:F57"/>
    <mergeCell ref="E58:F58"/>
    <mergeCell ref="H57:I58"/>
  </mergeCells>
  <phoneticPr fontId="1"/>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1025" r:id="rId3" name="Check Box 1">
              <controlPr defaultSize="0" autoFill="0" autoLine="0" autoPict="0">
                <anchor moveWithCells="1">
                  <from>
                    <xdr:col>1</xdr:col>
                    <xdr:colOff>238125</xdr:colOff>
                    <xdr:row>1</xdr:row>
                    <xdr:rowOff>0</xdr:rowOff>
                  </from>
                  <to>
                    <xdr:col>1</xdr:col>
                    <xdr:colOff>476250</xdr:colOff>
                    <xdr:row>2</xdr:row>
                    <xdr:rowOff>0</xdr:rowOff>
                  </to>
                </anchor>
              </controlPr>
            </control>
          </mc:Choice>
        </mc:AlternateContent>
        <mc:AlternateContent xmlns:mc="http://schemas.openxmlformats.org/markup-compatibility/2006">
          <mc:Choice Requires="x14">
            <control shapeId="1026" r:id="rId4" name="Check Box 2">
              <controlPr defaultSize="0" autoFill="0" autoLine="0" autoPict="0">
                <anchor moveWithCells="1">
                  <from>
                    <xdr:col>1</xdr:col>
                    <xdr:colOff>238125</xdr:colOff>
                    <xdr:row>2</xdr:row>
                    <xdr:rowOff>0</xdr:rowOff>
                  </from>
                  <to>
                    <xdr:col>1</xdr:col>
                    <xdr:colOff>504825</xdr:colOff>
                    <xdr:row>3</xdr:row>
                    <xdr:rowOff>0</xdr:rowOff>
                  </to>
                </anchor>
              </controlPr>
            </control>
          </mc:Choice>
        </mc:AlternateContent>
        <mc:AlternateContent xmlns:mc="http://schemas.openxmlformats.org/markup-compatibility/2006">
          <mc:Choice Requires="x14">
            <control shapeId="1046" r:id="rId5" name="Check Box 22">
              <controlPr defaultSize="0" autoFill="0" autoLine="0" autoPict="0">
                <anchor moveWithCells="1">
                  <from>
                    <xdr:col>3</xdr:col>
                    <xdr:colOff>238125</xdr:colOff>
                    <xdr:row>1</xdr:row>
                    <xdr:rowOff>0</xdr:rowOff>
                  </from>
                  <to>
                    <xdr:col>3</xdr:col>
                    <xdr:colOff>476250</xdr:colOff>
                    <xdr:row>2</xdr:row>
                    <xdr:rowOff>0</xdr:rowOff>
                  </to>
                </anchor>
              </controlPr>
            </control>
          </mc:Choice>
        </mc:AlternateContent>
        <mc:AlternateContent xmlns:mc="http://schemas.openxmlformats.org/markup-compatibility/2006">
          <mc:Choice Requires="x14">
            <control shapeId="1047" r:id="rId6" name="Check Box 23">
              <controlPr defaultSize="0" autoFill="0" autoLine="0" autoPict="0">
                <anchor moveWithCells="1">
                  <from>
                    <xdr:col>1</xdr:col>
                    <xdr:colOff>238125</xdr:colOff>
                    <xdr:row>27</xdr:row>
                    <xdr:rowOff>9525</xdr:rowOff>
                  </from>
                  <to>
                    <xdr:col>1</xdr:col>
                    <xdr:colOff>476250</xdr:colOff>
                    <xdr:row>28</xdr:row>
                    <xdr:rowOff>9525</xdr:rowOff>
                  </to>
                </anchor>
              </controlPr>
            </control>
          </mc:Choice>
        </mc:AlternateContent>
        <mc:AlternateContent xmlns:mc="http://schemas.openxmlformats.org/markup-compatibility/2006">
          <mc:Choice Requires="x14">
            <control shapeId="1048" r:id="rId7" name="Check Box 24">
              <controlPr defaultSize="0" autoFill="0" autoLine="0" autoPict="0">
                <anchor moveWithCells="1">
                  <from>
                    <xdr:col>1</xdr:col>
                    <xdr:colOff>238125</xdr:colOff>
                    <xdr:row>3</xdr:row>
                    <xdr:rowOff>0</xdr:rowOff>
                  </from>
                  <to>
                    <xdr:col>1</xdr:col>
                    <xdr:colOff>504825</xdr:colOff>
                    <xdr:row>4</xdr:row>
                    <xdr:rowOff>0</xdr:rowOff>
                  </to>
                </anchor>
              </controlPr>
            </control>
          </mc:Choice>
        </mc:AlternateContent>
        <mc:AlternateContent xmlns:mc="http://schemas.openxmlformats.org/markup-compatibility/2006">
          <mc:Choice Requires="x14">
            <control shapeId="1049" r:id="rId8" name="Check Box 25">
              <controlPr defaultSize="0" autoFill="0" autoLine="0" autoPict="0">
                <anchor moveWithCells="1">
                  <from>
                    <xdr:col>1</xdr:col>
                    <xdr:colOff>238125</xdr:colOff>
                    <xdr:row>4</xdr:row>
                    <xdr:rowOff>0</xdr:rowOff>
                  </from>
                  <to>
                    <xdr:col>1</xdr:col>
                    <xdr:colOff>504825</xdr:colOff>
                    <xdr:row>5</xdr:row>
                    <xdr:rowOff>0</xdr:rowOff>
                  </to>
                </anchor>
              </controlPr>
            </control>
          </mc:Choice>
        </mc:AlternateContent>
        <mc:AlternateContent xmlns:mc="http://schemas.openxmlformats.org/markup-compatibility/2006">
          <mc:Choice Requires="x14">
            <control shapeId="1050" r:id="rId9" name="Check Box 26">
              <controlPr defaultSize="0" autoFill="0" autoLine="0" autoPict="0">
                <anchor moveWithCells="1">
                  <from>
                    <xdr:col>1</xdr:col>
                    <xdr:colOff>238125</xdr:colOff>
                    <xdr:row>5</xdr:row>
                    <xdr:rowOff>0</xdr:rowOff>
                  </from>
                  <to>
                    <xdr:col>1</xdr:col>
                    <xdr:colOff>504825</xdr:colOff>
                    <xdr:row>6</xdr:row>
                    <xdr:rowOff>0</xdr:rowOff>
                  </to>
                </anchor>
              </controlPr>
            </control>
          </mc:Choice>
        </mc:AlternateContent>
        <mc:AlternateContent xmlns:mc="http://schemas.openxmlformats.org/markup-compatibility/2006">
          <mc:Choice Requires="x14">
            <control shapeId="1051" r:id="rId10" name="Check Box 27">
              <controlPr defaultSize="0" autoFill="0" autoLine="0" autoPict="0">
                <anchor moveWithCells="1">
                  <from>
                    <xdr:col>1</xdr:col>
                    <xdr:colOff>238125</xdr:colOff>
                    <xdr:row>6</xdr:row>
                    <xdr:rowOff>0</xdr:rowOff>
                  </from>
                  <to>
                    <xdr:col>1</xdr:col>
                    <xdr:colOff>504825</xdr:colOff>
                    <xdr:row>7</xdr:row>
                    <xdr:rowOff>0</xdr:rowOff>
                  </to>
                </anchor>
              </controlPr>
            </control>
          </mc:Choice>
        </mc:AlternateContent>
        <mc:AlternateContent xmlns:mc="http://schemas.openxmlformats.org/markup-compatibility/2006">
          <mc:Choice Requires="x14">
            <control shapeId="1052" r:id="rId11" name="Check Box 28">
              <controlPr defaultSize="0" autoFill="0" autoLine="0" autoPict="0">
                <anchor moveWithCells="1">
                  <from>
                    <xdr:col>1</xdr:col>
                    <xdr:colOff>238125</xdr:colOff>
                    <xdr:row>7</xdr:row>
                    <xdr:rowOff>0</xdr:rowOff>
                  </from>
                  <to>
                    <xdr:col>1</xdr:col>
                    <xdr:colOff>504825</xdr:colOff>
                    <xdr:row>8</xdr:row>
                    <xdr:rowOff>0</xdr:rowOff>
                  </to>
                </anchor>
              </controlPr>
            </control>
          </mc:Choice>
        </mc:AlternateContent>
        <mc:AlternateContent xmlns:mc="http://schemas.openxmlformats.org/markup-compatibility/2006">
          <mc:Choice Requires="x14">
            <control shapeId="1053" r:id="rId12" name="Check Box 29">
              <controlPr defaultSize="0" autoFill="0" autoLine="0" autoPict="0">
                <anchor moveWithCells="1">
                  <from>
                    <xdr:col>1</xdr:col>
                    <xdr:colOff>238125</xdr:colOff>
                    <xdr:row>8</xdr:row>
                    <xdr:rowOff>0</xdr:rowOff>
                  </from>
                  <to>
                    <xdr:col>1</xdr:col>
                    <xdr:colOff>504825</xdr:colOff>
                    <xdr:row>9</xdr:row>
                    <xdr:rowOff>0</xdr:rowOff>
                  </to>
                </anchor>
              </controlPr>
            </control>
          </mc:Choice>
        </mc:AlternateContent>
        <mc:AlternateContent xmlns:mc="http://schemas.openxmlformats.org/markup-compatibility/2006">
          <mc:Choice Requires="x14">
            <control shapeId="1054" r:id="rId13" name="Check Box 30">
              <controlPr defaultSize="0" autoFill="0" autoLine="0" autoPict="0">
                <anchor moveWithCells="1">
                  <from>
                    <xdr:col>1</xdr:col>
                    <xdr:colOff>238125</xdr:colOff>
                    <xdr:row>9</xdr:row>
                    <xdr:rowOff>0</xdr:rowOff>
                  </from>
                  <to>
                    <xdr:col>1</xdr:col>
                    <xdr:colOff>504825</xdr:colOff>
                    <xdr:row>10</xdr:row>
                    <xdr:rowOff>0</xdr:rowOff>
                  </to>
                </anchor>
              </controlPr>
            </control>
          </mc:Choice>
        </mc:AlternateContent>
        <mc:AlternateContent xmlns:mc="http://schemas.openxmlformats.org/markup-compatibility/2006">
          <mc:Choice Requires="x14">
            <control shapeId="1055" r:id="rId14" name="Check Box 31">
              <controlPr defaultSize="0" autoFill="0" autoLine="0" autoPict="0">
                <anchor moveWithCells="1">
                  <from>
                    <xdr:col>1</xdr:col>
                    <xdr:colOff>238125</xdr:colOff>
                    <xdr:row>10</xdr:row>
                    <xdr:rowOff>0</xdr:rowOff>
                  </from>
                  <to>
                    <xdr:col>1</xdr:col>
                    <xdr:colOff>504825</xdr:colOff>
                    <xdr:row>11</xdr:row>
                    <xdr:rowOff>0</xdr:rowOff>
                  </to>
                </anchor>
              </controlPr>
            </control>
          </mc:Choice>
        </mc:AlternateContent>
        <mc:AlternateContent xmlns:mc="http://schemas.openxmlformats.org/markup-compatibility/2006">
          <mc:Choice Requires="x14">
            <control shapeId="1056" r:id="rId15" name="Check Box 32">
              <controlPr defaultSize="0" autoFill="0" autoLine="0" autoPict="0">
                <anchor moveWithCells="1">
                  <from>
                    <xdr:col>1</xdr:col>
                    <xdr:colOff>238125</xdr:colOff>
                    <xdr:row>11</xdr:row>
                    <xdr:rowOff>0</xdr:rowOff>
                  </from>
                  <to>
                    <xdr:col>1</xdr:col>
                    <xdr:colOff>504825</xdr:colOff>
                    <xdr:row>12</xdr:row>
                    <xdr:rowOff>0</xdr:rowOff>
                  </to>
                </anchor>
              </controlPr>
            </control>
          </mc:Choice>
        </mc:AlternateContent>
        <mc:AlternateContent xmlns:mc="http://schemas.openxmlformats.org/markup-compatibility/2006">
          <mc:Choice Requires="x14">
            <control shapeId="1057" r:id="rId16" name="Check Box 33">
              <controlPr defaultSize="0" autoFill="0" autoLine="0" autoPict="0">
                <anchor moveWithCells="1">
                  <from>
                    <xdr:col>1</xdr:col>
                    <xdr:colOff>238125</xdr:colOff>
                    <xdr:row>12</xdr:row>
                    <xdr:rowOff>0</xdr:rowOff>
                  </from>
                  <to>
                    <xdr:col>1</xdr:col>
                    <xdr:colOff>504825</xdr:colOff>
                    <xdr:row>13</xdr:row>
                    <xdr:rowOff>0</xdr:rowOff>
                  </to>
                </anchor>
              </controlPr>
            </control>
          </mc:Choice>
        </mc:AlternateContent>
        <mc:AlternateContent xmlns:mc="http://schemas.openxmlformats.org/markup-compatibility/2006">
          <mc:Choice Requires="x14">
            <control shapeId="1058" r:id="rId17" name="Check Box 34">
              <controlPr defaultSize="0" autoFill="0" autoLine="0" autoPict="0">
                <anchor moveWithCells="1">
                  <from>
                    <xdr:col>1</xdr:col>
                    <xdr:colOff>238125</xdr:colOff>
                    <xdr:row>13</xdr:row>
                    <xdr:rowOff>0</xdr:rowOff>
                  </from>
                  <to>
                    <xdr:col>1</xdr:col>
                    <xdr:colOff>504825</xdr:colOff>
                    <xdr:row>14</xdr:row>
                    <xdr:rowOff>0</xdr:rowOff>
                  </to>
                </anchor>
              </controlPr>
            </control>
          </mc:Choice>
        </mc:AlternateContent>
        <mc:AlternateContent xmlns:mc="http://schemas.openxmlformats.org/markup-compatibility/2006">
          <mc:Choice Requires="x14">
            <control shapeId="1059" r:id="rId18" name="Check Box 35">
              <controlPr defaultSize="0" autoFill="0" autoLine="0" autoPict="0">
                <anchor moveWithCells="1">
                  <from>
                    <xdr:col>1</xdr:col>
                    <xdr:colOff>238125</xdr:colOff>
                    <xdr:row>14</xdr:row>
                    <xdr:rowOff>0</xdr:rowOff>
                  </from>
                  <to>
                    <xdr:col>1</xdr:col>
                    <xdr:colOff>504825</xdr:colOff>
                    <xdr:row>15</xdr:row>
                    <xdr:rowOff>0</xdr:rowOff>
                  </to>
                </anchor>
              </controlPr>
            </control>
          </mc:Choice>
        </mc:AlternateContent>
        <mc:AlternateContent xmlns:mc="http://schemas.openxmlformats.org/markup-compatibility/2006">
          <mc:Choice Requires="x14">
            <control shapeId="1060" r:id="rId19" name="Check Box 36">
              <controlPr defaultSize="0" autoFill="0" autoLine="0" autoPict="0">
                <anchor moveWithCells="1">
                  <from>
                    <xdr:col>1</xdr:col>
                    <xdr:colOff>238125</xdr:colOff>
                    <xdr:row>15</xdr:row>
                    <xdr:rowOff>0</xdr:rowOff>
                  </from>
                  <to>
                    <xdr:col>1</xdr:col>
                    <xdr:colOff>504825</xdr:colOff>
                    <xdr:row>16</xdr:row>
                    <xdr:rowOff>0</xdr:rowOff>
                  </to>
                </anchor>
              </controlPr>
            </control>
          </mc:Choice>
        </mc:AlternateContent>
        <mc:AlternateContent xmlns:mc="http://schemas.openxmlformats.org/markup-compatibility/2006">
          <mc:Choice Requires="x14">
            <control shapeId="1061" r:id="rId20" name="Check Box 37">
              <controlPr defaultSize="0" autoFill="0" autoLine="0" autoPict="0">
                <anchor moveWithCells="1">
                  <from>
                    <xdr:col>1</xdr:col>
                    <xdr:colOff>238125</xdr:colOff>
                    <xdr:row>16</xdr:row>
                    <xdr:rowOff>0</xdr:rowOff>
                  </from>
                  <to>
                    <xdr:col>1</xdr:col>
                    <xdr:colOff>504825</xdr:colOff>
                    <xdr:row>17</xdr:row>
                    <xdr:rowOff>0</xdr:rowOff>
                  </to>
                </anchor>
              </controlPr>
            </control>
          </mc:Choice>
        </mc:AlternateContent>
        <mc:AlternateContent xmlns:mc="http://schemas.openxmlformats.org/markup-compatibility/2006">
          <mc:Choice Requires="x14">
            <control shapeId="1062" r:id="rId21" name="Check Box 38">
              <controlPr defaultSize="0" autoFill="0" autoLine="0" autoPict="0">
                <anchor moveWithCells="1">
                  <from>
                    <xdr:col>1</xdr:col>
                    <xdr:colOff>238125</xdr:colOff>
                    <xdr:row>17</xdr:row>
                    <xdr:rowOff>0</xdr:rowOff>
                  </from>
                  <to>
                    <xdr:col>1</xdr:col>
                    <xdr:colOff>504825</xdr:colOff>
                    <xdr:row>18</xdr:row>
                    <xdr:rowOff>0</xdr:rowOff>
                  </to>
                </anchor>
              </controlPr>
            </control>
          </mc:Choice>
        </mc:AlternateContent>
        <mc:AlternateContent xmlns:mc="http://schemas.openxmlformats.org/markup-compatibility/2006">
          <mc:Choice Requires="x14">
            <control shapeId="1063" r:id="rId22" name="Check Box 39">
              <controlPr defaultSize="0" autoFill="0" autoLine="0" autoPict="0">
                <anchor moveWithCells="1">
                  <from>
                    <xdr:col>1</xdr:col>
                    <xdr:colOff>238125</xdr:colOff>
                    <xdr:row>18</xdr:row>
                    <xdr:rowOff>0</xdr:rowOff>
                  </from>
                  <to>
                    <xdr:col>1</xdr:col>
                    <xdr:colOff>504825</xdr:colOff>
                    <xdr:row>19</xdr:row>
                    <xdr:rowOff>0</xdr:rowOff>
                  </to>
                </anchor>
              </controlPr>
            </control>
          </mc:Choice>
        </mc:AlternateContent>
        <mc:AlternateContent xmlns:mc="http://schemas.openxmlformats.org/markup-compatibility/2006">
          <mc:Choice Requires="x14">
            <control shapeId="1064" r:id="rId23" name="Check Box 40">
              <controlPr defaultSize="0" autoFill="0" autoLine="0" autoPict="0">
                <anchor moveWithCells="1">
                  <from>
                    <xdr:col>1</xdr:col>
                    <xdr:colOff>238125</xdr:colOff>
                    <xdr:row>19</xdr:row>
                    <xdr:rowOff>0</xdr:rowOff>
                  </from>
                  <to>
                    <xdr:col>1</xdr:col>
                    <xdr:colOff>504825</xdr:colOff>
                    <xdr:row>20</xdr:row>
                    <xdr:rowOff>0</xdr:rowOff>
                  </to>
                </anchor>
              </controlPr>
            </control>
          </mc:Choice>
        </mc:AlternateContent>
        <mc:AlternateContent xmlns:mc="http://schemas.openxmlformats.org/markup-compatibility/2006">
          <mc:Choice Requires="x14">
            <control shapeId="1065" r:id="rId24" name="Check Box 41">
              <controlPr defaultSize="0" autoFill="0" autoLine="0" autoPict="0">
                <anchor moveWithCells="1">
                  <from>
                    <xdr:col>1</xdr:col>
                    <xdr:colOff>238125</xdr:colOff>
                    <xdr:row>20</xdr:row>
                    <xdr:rowOff>0</xdr:rowOff>
                  </from>
                  <to>
                    <xdr:col>1</xdr:col>
                    <xdr:colOff>504825</xdr:colOff>
                    <xdr:row>21</xdr:row>
                    <xdr:rowOff>0</xdr:rowOff>
                  </to>
                </anchor>
              </controlPr>
            </control>
          </mc:Choice>
        </mc:AlternateContent>
        <mc:AlternateContent xmlns:mc="http://schemas.openxmlformats.org/markup-compatibility/2006">
          <mc:Choice Requires="x14">
            <control shapeId="1066" r:id="rId25" name="Check Box 42">
              <controlPr defaultSize="0" autoFill="0" autoLine="0" autoPict="0">
                <anchor moveWithCells="1">
                  <from>
                    <xdr:col>1</xdr:col>
                    <xdr:colOff>238125</xdr:colOff>
                    <xdr:row>21</xdr:row>
                    <xdr:rowOff>0</xdr:rowOff>
                  </from>
                  <to>
                    <xdr:col>1</xdr:col>
                    <xdr:colOff>504825</xdr:colOff>
                    <xdr:row>22</xdr:row>
                    <xdr:rowOff>0</xdr:rowOff>
                  </to>
                </anchor>
              </controlPr>
            </control>
          </mc:Choice>
        </mc:AlternateContent>
        <mc:AlternateContent xmlns:mc="http://schemas.openxmlformats.org/markup-compatibility/2006">
          <mc:Choice Requires="x14">
            <control shapeId="1067" r:id="rId26" name="Check Box 43">
              <controlPr defaultSize="0" autoFill="0" autoLine="0" autoPict="0">
                <anchor moveWithCells="1">
                  <from>
                    <xdr:col>1</xdr:col>
                    <xdr:colOff>238125</xdr:colOff>
                    <xdr:row>28</xdr:row>
                    <xdr:rowOff>9525</xdr:rowOff>
                  </from>
                  <to>
                    <xdr:col>1</xdr:col>
                    <xdr:colOff>476250</xdr:colOff>
                    <xdr:row>29</xdr:row>
                    <xdr:rowOff>9525</xdr:rowOff>
                  </to>
                </anchor>
              </controlPr>
            </control>
          </mc:Choice>
        </mc:AlternateContent>
        <mc:AlternateContent xmlns:mc="http://schemas.openxmlformats.org/markup-compatibility/2006">
          <mc:Choice Requires="x14">
            <control shapeId="1068" r:id="rId27" name="Check Box 44">
              <controlPr defaultSize="0" autoFill="0" autoLine="0" autoPict="0">
                <anchor moveWithCells="1">
                  <from>
                    <xdr:col>1</xdr:col>
                    <xdr:colOff>238125</xdr:colOff>
                    <xdr:row>29</xdr:row>
                    <xdr:rowOff>9525</xdr:rowOff>
                  </from>
                  <to>
                    <xdr:col>1</xdr:col>
                    <xdr:colOff>476250</xdr:colOff>
                    <xdr:row>30</xdr:row>
                    <xdr:rowOff>9525</xdr:rowOff>
                  </to>
                </anchor>
              </controlPr>
            </control>
          </mc:Choice>
        </mc:AlternateContent>
        <mc:AlternateContent xmlns:mc="http://schemas.openxmlformats.org/markup-compatibility/2006">
          <mc:Choice Requires="x14">
            <control shapeId="1069" r:id="rId28" name="Check Box 45">
              <controlPr defaultSize="0" autoFill="0" autoLine="0" autoPict="0">
                <anchor moveWithCells="1">
                  <from>
                    <xdr:col>1</xdr:col>
                    <xdr:colOff>238125</xdr:colOff>
                    <xdr:row>30</xdr:row>
                    <xdr:rowOff>9525</xdr:rowOff>
                  </from>
                  <to>
                    <xdr:col>1</xdr:col>
                    <xdr:colOff>476250</xdr:colOff>
                    <xdr:row>31</xdr:row>
                    <xdr:rowOff>9525</xdr:rowOff>
                  </to>
                </anchor>
              </controlPr>
            </control>
          </mc:Choice>
        </mc:AlternateContent>
        <mc:AlternateContent xmlns:mc="http://schemas.openxmlformats.org/markup-compatibility/2006">
          <mc:Choice Requires="x14">
            <control shapeId="1070" r:id="rId29" name="Check Box 46">
              <controlPr defaultSize="0" autoFill="0" autoLine="0" autoPict="0">
                <anchor moveWithCells="1">
                  <from>
                    <xdr:col>1</xdr:col>
                    <xdr:colOff>238125</xdr:colOff>
                    <xdr:row>31</xdr:row>
                    <xdr:rowOff>9525</xdr:rowOff>
                  </from>
                  <to>
                    <xdr:col>1</xdr:col>
                    <xdr:colOff>476250</xdr:colOff>
                    <xdr:row>32</xdr:row>
                    <xdr:rowOff>9525</xdr:rowOff>
                  </to>
                </anchor>
              </controlPr>
            </control>
          </mc:Choice>
        </mc:AlternateContent>
        <mc:AlternateContent xmlns:mc="http://schemas.openxmlformats.org/markup-compatibility/2006">
          <mc:Choice Requires="x14">
            <control shapeId="1071" r:id="rId30" name="Check Box 47">
              <controlPr defaultSize="0" autoFill="0" autoLine="0" autoPict="0">
                <anchor moveWithCells="1">
                  <from>
                    <xdr:col>1</xdr:col>
                    <xdr:colOff>238125</xdr:colOff>
                    <xdr:row>32</xdr:row>
                    <xdr:rowOff>9525</xdr:rowOff>
                  </from>
                  <to>
                    <xdr:col>1</xdr:col>
                    <xdr:colOff>476250</xdr:colOff>
                    <xdr:row>33</xdr:row>
                    <xdr:rowOff>9525</xdr:rowOff>
                  </to>
                </anchor>
              </controlPr>
            </control>
          </mc:Choice>
        </mc:AlternateContent>
        <mc:AlternateContent xmlns:mc="http://schemas.openxmlformats.org/markup-compatibility/2006">
          <mc:Choice Requires="x14">
            <control shapeId="1072" r:id="rId31" name="Check Box 48">
              <controlPr defaultSize="0" autoFill="0" autoLine="0" autoPict="0">
                <anchor moveWithCells="1">
                  <from>
                    <xdr:col>1</xdr:col>
                    <xdr:colOff>238125</xdr:colOff>
                    <xdr:row>33</xdr:row>
                    <xdr:rowOff>9525</xdr:rowOff>
                  </from>
                  <to>
                    <xdr:col>1</xdr:col>
                    <xdr:colOff>476250</xdr:colOff>
                    <xdr:row>34</xdr:row>
                    <xdr:rowOff>9525</xdr:rowOff>
                  </to>
                </anchor>
              </controlPr>
            </control>
          </mc:Choice>
        </mc:AlternateContent>
        <mc:AlternateContent xmlns:mc="http://schemas.openxmlformats.org/markup-compatibility/2006">
          <mc:Choice Requires="x14">
            <control shapeId="1073" r:id="rId32" name="Check Box 49">
              <controlPr defaultSize="0" autoFill="0" autoLine="0" autoPict="0">
                <anchor moveWithCells="1">
                  <from>
                    <xdr:col>1</xdr:col>
                    <xdr:colOff>238125</xdr:colOff>
                    <xdr:row>34</xdr:row>
                    <xdr:rowOff>9525</xdr:rowOff>
                  </from>
                  <to>
                    <xdr:col>1</xdr:col>
                    <xdr:colOff>476250</xdr:colOff>
                    <xdr:row>35</xdr:row>
                    <xdr:rowOff>9525</xdr:rowOff>
                  </to>
                </anchor>
              </controlPr>
            </control>
          </mc:Choice>
        </mc:AlternateContent>
        <mc:AlternateContent xmlns:mc="http://schemas.openxmlformats.org/markup-compatibility/2006">
          <mc:Choice Requires="x14">
            <control shapeId="1074" r:id="rId33" name="Check Box 50">
              <controlPr defaultSize="0" autoFill="0" autoLine="0" autoPict="0">
                <anchor moveWithCells="1">
                  <from>
                    <xdr:col>1</xdr:col>
                    <xdr:colOff>238125</xdr:colOff>
                    <xdr:row>35</xdr:row>
                    <xdr:rowOff>9525</xdr:rowOff>
                  </from>
                  <to>
                    <xdr:col>1</xdr:col>
                    <xdr:colOff>476250</xdr:colOff>
                    <xdr:row>36</xdr:row>
                    <xdr:rowOff>9525</xdr:rowOff>
                  </to>
                </anchor>
              </controlPr>
            </control>
          </mc:Choice>
        </mc:AlternateContent>
        <mc:AlternateContent xmlns:mc="http://schemas.openxmlformats.org/markup-compatibility/2006">
          <mc:Choice Requires="x14">
            <control shapeId="1075" r:id="rId34" name="Check Box 51">
              <controlPr defaultSize="0" autoFill="0" autoLine="0" autoPict="0">
                <anchor moveWithCells="1">
                  <from>
                    <xdr:col>1</xdr:col>
                    <xdr:colOff>238125</xdr:colOff>
                    <xdr:row>36</xdr:row>
                    <xdr:rowOff>9525</xdr:rowOff>
                  </from>
                  <to>
                    <xdr:col>1</xdr:col>
                    <xdr:colOff>476250</xdr:colOff>
                    <xdr:row>37</xdr:row>
                    <xdr:rowOff>9525</xdr:rowOff>
                  </to>
                </anchor>
              </controlPr>
            </control>
          </mc:Choice>
        </mc:AlternateContent>
        <mc:AlternateContent xmlns:mc="http://schemas.openxmlformats.org/markup-compatibility/2006">
          <mc:Choice Requires="x14">
            <control shapeId="1076" r:id="rId35" name="Check Box 52">
              <controlPr defaultSize="0" autoFill="0" autoLine="0" autoPict="0">
                <anchor moveWithCells="1">
                  <from>
                    <xdr:col>1</xdr:col>
                    <xdr:colOff>238125</xdr:colOff>
                    <xdr:row>37</xdr:row>
                    <xdr:rowOff>9525</xdr:rowOff>
                  </from>
                  <to>
                    <xdr:col>1</xdr:col>
                    <xdr:colOff>476250</xdr:colOff>
                    <xdr:row>38</xdr:row>
                    <xdr:rowOff>9525</xdr:rowOff>
                  </to>
                </anchor>
              </controlPr>
            </control>
          </mc:Choice>
        </mc:AlternateContent>
        <mc:AlternateContent xmlns:mc="http://schemas.openxmlformats.org/markup-compatibility/2006">
          <mc:Choice Requires="x14">
            <control shapeId="1077" r:id="rId36" name="Check Box 53">
              <controlPr defaultSize="0" autoFill="0" autoLine="0" autoPict="0">
                <anchor moveWithCells="1">
                  <from>
                    <xdr:col>1</xdr:col>
                    <xdr:colOff>238125</xdr:colOff>
                    <xdr:row>38</xdr:row>
                    <xdr:rowOff>9525</xdr:rowOff>
                  </from>
                  <to>
                    <xdr:col>1</xdr:col>
                    <xdr:colOff>476250</xdr:colOff>
                    <xdr:row>39</xdr:row>
                    <xdr:rowOff>9525</xdr:rowOff>
                  </to>
                </anchor>
              </controlPr>
            </control>
          </mc:Choice>
        </mc:AlternateContent>
        <mc:AlternateContent xmlns:mc="http://schemas.openxmlformats.org/markup-compatibility/2006">
          <mc:Choice Requires="x14">
            <control shapeId="1078" r:id="rId37" name="Check Box 54">
              <controlPr defaultSize="0" autoFill="0" autoLine="0" autoPict="0">
                <anchor moveWithCells="1">
                  <from>
                    <xdr:col>1</xdr:col>
                    <xdr:colOff>238125</xdr:colOff>
                    <xdr:row>39</xdr:row>
                    <xdr:rowOff>9525</xdr:rowOff>
                  </from>
                  <to>
                    <xdr:col>1</xdr:col>
                    <xdr:colOff>476250</xdr:colOff>
                    <xdr:row>40</xdr:row>
                    <xdr:rowOff>9525</xdr:rowOff>
                  </to>
                </anchor>
              </controlPr>
            </control>
          </mc:Choice>
        </mc:AlternateContent>
        <mc:AlternateContent xmlns:mc="http://schemas.openxmlformats.org/markup-compatibility/2006">
          <mc:Choice Requires="x14">
            <control shapeId="1079" r:id="rId38" name="Check Box 55">
              <controlPr defaultSize="0" autoFill="0" autoLine="0" autoPict="0">
                <anchor moveWithCells="1">
                  <from>
                    <xdr:col>1</xdr:col>
                    <xdr:colOff>238125</xdr:colOff>
                    <xdr:row>40</xdr:row>
                    <xdr:rowOff>9525</xdr:rowOff>
                  </from>
                  <to>
                    <xdr:col>1</xdr:col>
                    <xdr:colOff>476250</xdr:colOff>
                    <xdr:row>41</xdr:row>
                    <xdr:rowOff>9525</xdr:rowOff>
                  </to>
                </anchor>
              </controlPr>
            </control>
          </mc:Choice>
        </mc:AlternateContent>
        <mc:AlternateContent xmlns:mc="http://schemas.openxmlformats.org/markup-compatibility/2006">
          <mc:Choice Requires="x14">
            <control shapeId="1080" r:id="rId39" name="Check Box 56">
              <controlPr defaultSize="0" autoFill="0" autoLine="0" autoPict="0">
                <anchor moveWithCells="1">
                  <from>
                    <xdr:col>1</xdr:col>
                    <xdr:colOff>238125</xdr:colOff>
                    <xdr:row>41</xdr:row>
                    <xdr:rowOff>9525</xdr:rowOff>
                  </from>
                  <to>
                    <xdr:col>1</xdr:col>
                    <xdr:colOff>476250</xdr:colOff>
                    <xdr:row>42</xdr:row>
                    <xdr:rowOff>9525</xdr:rowOff>
                  </to>
                </anchor>
              </controlPr>
            </control>
          </mc:Choice>
        </mc:AlternateContent>
        <mc:AlternateContent xmlns:mc="http://schemas.openxmlformats.org/markup-compatibility/2006">
          <mc:Choice Requires="x14">
            <control shapeId="1081" r:id="rId40" name="Check Box 57">
              <controlPr defaultSize="0" autoFill="0" autoLine="0" autoPict="0">
                <anchor moveWithCells="1">
                  <from>
                    <xdr:col>1</xdr:col>
                    <xdr:colOff>238125</xdr:colOff>
                    <xdr:row>42</xdr:row>
                    <xdr:rowOff>9525</xdr:rowOff>
                  </from>
                  <to>
                    <xdr:col>1</xdr:col>
                    <xdr:colOff>476250</xdr:colOff>
                    <xdr:row>43</xdr:row>
                    <xdr:rowOff>9525</xdr:rowOff>
                  </to>
                </anchor>
              </controlPr>
            </control>
          </mc:Choice>
        </mc:AlternateContent>
        <mc:AlternateContent xmlns:mc="http://schemas.openxmlformats.org/markup-compatibility/2006">
          <mc:Choice Requires="x14">
            <control shapeId="1082" r:id="rId41" name="Check Box 58">
              <controlPr defaultSize="0" autoFill="0" autoLine="0" autoPict="0">
                <anchor moveWithCells="1">
                  <from>
                    <xdr:col>1</xdr:col>
                    <xdr:colOff>238125</xdr:colOff>
                    <xdr:row>43</xdr:row>
                    <xdr:rowOff>9525</xdr:rowOff>
                  </from>
                  <to>
                    <xdr:col>1</xdr:col>
                    <xdr:colOff>476250</xdr:colOff>
                    <xdr:row>44</xdr:row>
                    <xdr:rowOff>9525</xdr:rowOff>
                  </to>
                </anchor>
              </controlPr>
            </control>
          </mc:Choice>
        </mc:AlternateContent>
        <mc:AlternateContent xmlns:mc="http://schemas.openxmlformats.org/markup-compatibility/2006">
          <mc:Choice Requires="x14">
            <control shapeId="1083" r:id="rId42" name="Check Box 59">
              <controlPr defaultSize="0" autoFill="0" autoLine="0" autoPict="0">
                <anchor moveWithCells="1">
                  <from>
                    <xdr:col>1</xdr:col>
                    <xdr:colOff>238125</xdr:colOff>
                    <xdr:row>44</xdr:row>
                    <xdr:rowOff>9525</xdr:rowOff>
                  </from>
                  <to>
                    <xdr:col>1</xdr:col>
                    <xdr:colOff>476250</xdr:colOff>
                    <xdr:row>45</xdr:row>
                    <xdr:rowOff>9525</xdr:rowOff>
                  </to>
                </anchor>
              </controlPr>
            </control>
          </mc:Choice>
        </mc:AlternateContent>
        <mc:AlternateContent xmlns:mc="http://schemas.openxmlformats.org/markup-compatibility/2006">
          <mc:Choice Requires="x14">
            <control shapeId="1084" r:id="rId43" name="Check Box 60">
              <controlPr defaultSize="0" autoFill="0" autoLine="0" autoPict="0">
                <anchor moveWithCells="1">
                  <from>
                    <xdr:col>1</xdr:col>
                    <xdr:colOff>238125</xdr:colOff>
                    <xdr:row>45</xdr:row>
                    <xdr:rowOff>9525</xdr:rowOff>
                  </from>
                  <to>
                    <xdr:col>1</xdr:col>
                    <xdr:colOff>476250</xdr:colOff>
                    <xdr:row>46</xdr:row>
                    <xdr:rowOff>9525</xdr:rowOff>
                  </to>
                </anchor>
              </controlPr>
            </control>
          </mc:Choice>
        </mc:AlternateContent>
        <mc:AlternateContent xmlns:mc="http://schemas.openxmlformats.org/markup-compatibility/2006">
          <mc:Choice Requires="x14">
            <control shapeId="1085" r:id="rId44" name="Check Box 61">
              <controlPr defaultSize="0" autoFill="0" autoLine="0" autoPict="0">
                <anchor moveWithCells="1">
                  <from>
                    <xdr:col>1</xdr:col>
                    <xdr:colOff>238125</xdr:colOff>
                    <xdr:row>46</xdr:row>
                    <xdr:rowOff>9525</xdr:rowOff>
                  </from>
                  <to>
                    <xdr:col>1</xdr:col>
                    <xdr:colOff>476250</xdr:colOff>
                    <xdr:row>47</xdr:row>
                    <xdr:rowOff>9525</xdr:rowOff>
                  </to>
                </anchor>
              </controlPr>
            </control>
          </mc:Choice>
        </mc:AlternateContent>
        <mc:AlternateContent xmlns:mc="http://schemas.openxmlformats.org/markup-compatibility/2006">
          <mc:Choice Requires="x14">
            <control shapeId="1091" r:id="rId45" name="Check Box 67">
              <controlPr defaultSize="0" autoFill="0" autoLine="0" autoPict="0">
                <anchor moveWithCells="1">
                  <from>
                    <xdr:col>1</xdr:col>
                    <xdr:colOff>200025</xdr:colOff>
                    <xdr:row>50</xdr:row>
                    <xdr:rowOff>0</xdr:rowOff>
                  </from>
                  <to>
                    <xdr:col>1</xdr:col>
                    <xdr:colOff>485775</xdr:colOff>
                    <xdr:row>51</xdr:row>
                    <xdr:rowOff>28575</xdr:rowOff>
                  </to>
                </anchor>
              </controlPr>
            </control>
          </mc:Choice>
        </mc:AlternateContent>
        <mc:AlternateContent xmlns:mc="http://schemas.openxmlformats.org/markup-compatibility/2006">
          <mc:Choice Requires="x14">
            <control shapeId="1092" r:id="rId46" name="Check Box 68">
              <controlPr defaultSize="0" autoFill="0" autoLine="0" autoPict="0">
                <anchor moveWithCells="1">
                  <from>
                    <xdr:col>1</xdr:col>
                    <xdr:colOff>200025</xdr:colOff>
                    <xdr:row>50</xdr:row>
                    <xdr:rowOff>219075</xdr:rowOff>
                  </from>
                  <to>
                    <xdr:col>1</xdr:col>
                    <xdr:colOff>504825</xdr:colOff>
                    <xdr:row>52</xdr:row>
                    <xdr:rowOff>19050</xdr:rowOff>
                  </to>
                </anchor>
              </controlPr>
            </control>
          </mc:Choice>
        </mc:AlternateContent>
        <mc:AlternateContent xmlns:mc="http://schemas.openxmlformats.org/markup-compatibility/2006">
          <mc:Choice Requires="x14">
            <control shapeId="1093" r:id="rId47" name="Check Box 69">
              <controlPr defaultSize="0" autoFill="0" autoLine="0" autoPict="0">
                <anchor moveWithCells="1">
                  <from>
                    <xdr:col>1</xdr:col>
                    <xdr:colOff>190500</xdr:colOff>
                    <xdr:row>51</xdr:row>
                    <xdr:rowOff>219075</xdr:rowOff>
                  </from>
                  <to>
                    <xdr:col>1</xdr:col>
                    <xdr:colOff>466725</xdr:colOff>
                    <xdr:row>53</xdr:row>
                    <xdr:rowOff>0</xdr:rowOff>
                  </to>
                </anchor>
              </controlPr>
            </control>
          </mc:Choice>
        </mc:AlternateContent>
        <mc:AlternateContent xmlns:mc="http://schemas.openxmlformats.org/markup-compatibility/2006">
          <mc:Choice Requires="x14">
            <control shapeId="1094" r:id="rId48" name="Check Box 70">
              <controlPr defaultSize="0" autoFill="0" autoLine="0" autoPict="0">
                <anchor moveWithCells="1">
                  <from>
                    <xdr:col>1</xdr:col>
                    <xdr:colOff>228600</xdr:colOff>
                    <xdr:row>26</xdr:row>
                    <xdr:rowOff>19050</xdr:rowOff>
                  </from>
                  <to>
                    <xdr:col>1</xdr:col>
                    <xdr:colOff>485775</xdr:colOff>
                    <xdr:row>27</xdr:row>
                    <xdr:rowOff>9525</xdr:rowOff>
                  </to>
                </anchor>
              </controlPr>
            </control>
          </mc:Choice>
        </mc:AlternateContent>
        <mc:AlternateContent xmlns:mc="http://schemas.openxmlformats.org/markup-compatibility/2006">
          <mc:Choice Requires="x14">
            <control shapeId="1095" r:id="rId49" name="Check Box 71">
              <controlPr defaultSize="0" autoFill="0" autoLine="0" autoPict="0">
                <anchor moveWithCells="1">
                  <from>
                    <xdr:col>1</xdr:col>
                    <xdr:colOff>190500</xdr:colOff>
                    <xdr:row>52</xdr:row>
                    <xdr:rowOff>238125</xdr:rowOff>
                  </from>
                  <to>
                    <xdr:col>1</xdr:col>
                    <xdr:colOff>457200</xdr:colOff>
                    <xdr:row>54</xdr:row>
                    <xdr:rowOff>19050</xdr:rowOff>
                  </to>
                </anchor>
              </controlPr>
            </control>
          </mc:Choice>
        </mc:AlternateContent>
        <mc:AlternateContent xmlns:mc="http://schemas.openxmlformats.org/markup-compatibility/2006">
          <mc:Choice Requires="x14">
            <control shapeId="1096" r:id="rId50" name="Check Box 72">
              <controlPr defaultSize="0" autoFill="0" autoLine="0" autoPict="0">
                <anchor moveWithCells="1">
                  <from>
                    <xdr:col>1</xdr:col>
                    <xdr:colOff>190500</xdr:colOff>
                    <xdr:row>54</xdr:row>
                    <xdr:rowOff>0</xdr:rowOff>
                  </from>
                  <to>
                    <xdr:col>1</xdr:col>
                    <xdr:colOff>447675</xdr:colOff>
                    <xdr:row>54</xdr:row>
                    <xdr:rowOff>219075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47EB2F-FB99-432D-91C6-7FE960D3EE04}">
  <sheetPr>
    <tabColor rgb="FF7030A0"/>
  </sheetPr>
  <dimension ref="A1:F2"/>
  <sheetViews>
    <sheetView workbookViewId="0">
      <selection activeCell="AG29" sqref="AG29"/>
    </sheetView>
  </sheetViews>
  <sheetFormatPr defaultColWidth="3.125" defaultRowHeight="18.75" x14ac:dyDescent="0.4"/>
  <sheetData>
    <row r="1" spans="1:6" x14ac:dyDescent="0.4">
      <c r="A1" s="162" t="s">
        <v>1729</v>
      </c>
      <c r="B1" s="162"/>
      <c r="C1" s="162"/>
      <c r="D1" s="162"/>
      <c r="E1" s="162"/>
      <c r="F1" s="162"/>
    </row>
    <row r="2" spans="1:6" x14ac:dyDescent="0.4">
      <c r="A2" s="162"/>
      <c r="B2" s="162"/>
      <c r="C2" s="162"/>
      <c r="D2" s="162"/>
      <c r="E2" s="162"/>
      <c r="F2" s="162"/>
    </row>
  </sheetData>
  <mergeCells count="1">
    <mergeCell ref="A1:F2"/>
  </mergeCells>
  <phoneticPr fontId="1"/>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B9EC57-5114-4689-85A8-AD2F22449BEE}">
  <sheetPr>
    <tabColor rgb="FF002060"/>
  </sheetPr>
  <dimension ref="A1"/>
  <sheetViews>
    <sheetView workbookViewId="0">
      <selection activeCell="P30" sqref="P30"/>
    </sheetView>
  </sheetViews>
  <sheetFormatPr defaultRowHeight="18.75" x14ac:dyDescent="0.4"/>
  <sheetData/>
  <phoneticPr fontId="1"/>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B4252-92BC-43C7-A389-4D99531FB266}">
  <sheetPr>
    <tabColor rgb="FFFF0000"/>
  </sheetPr>
  <dimension ref="A1:L409"/>
  <sheetViews>
    <sheetView workbookViewId="0">
      <selection sqref="A1:L1"/>
    </sheetView>
  </sheetViews>
  <sheetFormatPr defaultRowHeight="12" x14ac:dyDescent="0.4"/>
  <cols>
    <col min="1" max="3" width="3.125" style="35" customWidth="1"/>
    <col min="4" max="16384" width="9" style="35"/>
  </cols>
  <sheetData>
    <row r="1" spans="1:12" ht="38.25" customHeight="1" x14ac:dyDescent="0.4">
      <c r="A1" s="174" t="s">
        <v>57</v>
      </c>
      <c r="B1" s="174"/>
      <c r="C1" s="174"/>
      <c r="D1" s="174"/>
      <c r="E1" s="174"/>
      <c r="F1" s="174"/>
      <c r="G1" s="174"/>
      <c r="H1" s="174"/>
      <c r="I1" s="174"/>
      <c r="J1" s="174"/>
      <c r="K1" s="174"/>
      <c r="L1" s="174"/>
    </row>
    <row r="2" spans="1:12" ht="18.75" customHeight="1" x14ac:dyDescent="0.4">
      <c r="A2" s="264" t="s">
        <v>62</v>
      </c>
      <c r="B2" s="291"/>
      <c r="C2" s="291"/>
      <c r="D2" s="291"/>
      <c r="E2" s="291"/>
      <c r="F2" s="291"/>
      <c r="G2" s="291"/>
      <c r="H2" s="291"/>
      <c r="I2" s="291"/>
      <c r="J2" s="291"/>
      <c r="K2" s="292"/>
      <c r="L2" s="66" t="s">
        <v>59</v>
      </c>
    </row>
    <row r="3" spans="1:12" ht="18.75" customHeight="1" x14ac:dyDescent="0.4">
      <c r="A3" s="230" t="s">
        <v>58</v>
      </c>
      <c r="B3" s="188"/>
      <c r="C3" s="188"/>
      <c r="D3" s="188"/>
      <c r="E3" s="188"/>
      <c r="F3" s="188"/>
      <c r="G3" s="188"/>
      <c r="H3" s="188"/>
      <c r="I3" s="188"/>
      <c r="J3" s="188"/>
      <c r="K3" s="188"/>
      <c r="L3" s="188"/>
    </row>
    <row r="4" spans="1:12" ht="18.75" customHeight="1" x14ac:dyDescent="0.4">
      <c r="A4" s="69"/>
      <c r="B4" s="230" t="s">
        <v>148</v>
      </c>
      <c r="C4" s="188"/>
      <c r="D4" s="188"/>
      <c r="E4" s="188"/>
      <c r="F4" s="188"/>
      <c r="G4" s="188"/>
      <c r="H4" s="188"/>
      <c r="I4" s="188"/>
      <c r="J4" s="188"/>
      <c r="K4" s="188"/>
      <c r="L4" s="188"/>
    </row>
    <row r="5" spans="1:12" x14ac:dyDescent="0.4">
      <c r="A5" s="69"/>
      <c r="B5" s="69"/>
      <c r="C5" s="279" t="s">
        <v>144</v>
      </c>
      <c r="D5" s="268"/>
      <c r="E5" s="268"/>
      <c r="F5" s="268"/>
      <c r="G5" s="268"/>
      <c r="H5" s="268"/>
      <c r="I5" s="268"/>
      <c r="J5" s="268"/>
      <c r="K5" s="269"/>
      <c r="L5" s="68"/>
    </row>
    <row r="6" spans="1:12" x14ac:dyDescent="0.4">
      <c r="A6" s="69"/>
      <c r="B6" s="69"/>
      <c r="C6" s="279" t="s">
        <v>146</v>
      </c>
      <c r="D6" s="268"/>
      <c r="E6" s="268"/>
      <c r="F6" s="268"/>
      <c r="G6" s="268"/>
      <c r="H6" s="268"/>
      <c r="I6" s="268"/>
      <c r="J6" s="268"/>
      <c r="K6" s="269"/>
      <c r="L6" s="68"/>
    </row>
    <row r="7" spans="1:12" ht="30.75" customHeight="1" x14ac:dyDescent="0.4">
      <c r="A7" s="69"/>
      <c r="B7" s="73"/>
      <c r="C7" s="267" t="s">
        <v>147</v>
      </c>
      <c r="D7" s="293"/>
      <c r="E7" s="293"/>
      <c r="F7" s="293"/>
      <c r="G7" s="293"/>
      <c r="H7" s="293"/>
      <c r="I7" s="293"/>
      <c r="J7" s="293"/>
      <c r="K7" s="294"/>
      <c r="L7" s="68"/>
    </row>
    <row r="8" spans="1:12" ht="18.75" customHeight="1" x14ac:dyDescent="0.4">
      <c r="A8" s="69"/>
      <c r="B8" s="224" t="s">
        <v>63</v>
      </c>
      <c r="C8" s="187"/>
      <c r="D8" s="187"/>
      <c r="E8" s="187"/>
      <c r="F8" s="187"/>
      <c r="G8" s="187"/>
      <c r="H8" s="187"/>
      <c r="I8" s="187"/>
      <c r="J8" s="187"/>
      <c r="K8" s="187"/>
      <c r="L8" s="187"/>
    </row>
    <row r="9" spans="1:12" x14ac:dyDescent="0.4">
      <c r="A9" s="69"/>
      <c r="B9" s="69"/>
      <c r="C9" s="279" t="s">
        <v>65</v>
      </c>
      <c r="D9" s="268"/>
      <c r="E9" s="268"/>
      <c r="F9" s="268"/>
      <c r="G9" s="268"/>
      <c r="H9" s="268"/>
      <c r="I9" s="268"/>
      <c r="J9" s="268"/>
      <c r="K9" s="269"/>
      <c r="L9" s="68"/>
    </row>
    <row r="10" spans="1:12" x14ac:dyDescent="0.4">
      <c r="A10" s="69"/>
      <c r="B10" s="69"/>
      <c r="C10" s="279" t="s">
        <v>66</v>
      </c>
      <c r="D10" s="268"/>
      <c r="E10" s="268"/>
      <c r="F10" s="268"/>
      <c r="G10" s="268"/>
      <c r="H10" s="268"/>
      <c r="I10" s="268"/>
      <c r="J10" s="268"/>
      <c r="K10" s="269"/>
      <c r="L10" s="68"/>
    </row>
    <row r="11" spans="1:12" ht="37.5" customHeight="1" x14ac:dyDescent="0.4">
      <c r="A11" s="69"/>
      <c r="B11" s="69"/>
      <c r="C11" s="267" t="s">
        <v>67</v>
      </c>
      <c r="D11" s="293"/>
      <c r="E11" s="293"/>
      <c r="F11" s="293"/>
      <c r="G11" s="293"/>
      <c r="H11" s="293"/>
      <c r="I11" s="293"/>
      <c r="J11" s="293"/>
      <c r="K11" s="294"/>
      <c r="L11" s="68"/>
    </row>
    <row r="12" spans="1:12" x14ac:dyDescent="0.4">
      <c r="A12" s="69"/>
      <c r="B12" s="69"/>
      <c r="C12" s="279" t="s">
        <v>68</v>
      </c>
      <c r="D12" s="268"/>
      <c r="E12" s="268"/>
      <c r="F12" s="268"/>
      <c r="G12" s="268"/>
      <c r="H12" s="268"/>
      <c r="I12" s="268"/>
      <c r="J12" s="268"/>
      <c r="K12" s="269"/>
      <c r="L12" s="68"/>
    </row>
    <row r="13" spans="1:12" x14ac:dyDescent="0.4">
      <c r="A13" s="73"/>
      <c r="B13" s="73"/>
      <c r="C13" s="279" t="s">
        <v>69</v>
      </c>
      <c r="D13" s="268"/>
      <c r="E13" s="268"/>
      <c r="F13" s="268"/>
      <c r="G13" s="268"/>
      <c r="H13" s="268"/>
      <c r="I13" s="268"/>
      <c r="J13" s="268"/>
      <c r="K13" s="269"/>
      <c r="L13" s="68"/>
    </row>
    <row r="14" spans="1:12" ht="18.75" customHeight="1" x14ac:dyDescent="0.4">
      <c r="A14" s="224" t="s">
        <v>70</v>
      </c>
      <c r="B14" s="187"/>
      <c r="C14" s="187"/>
      <c r="D14" s="187"/>
      <c r="E14" s="187"/>
      <c r="F14" s="187"/>
      <c r="G14" s="187"/>
      <c r="H14" s="187"/>
      <c r="I14" s="187"/>
      <c r="J14" s="187"/>
      <c r="K14" s="187"/>
      <c r="L14" s="187"/>
    </row>
    <row r="15" spans="1:12" ht="18.75" customHeight="1" x14ac:dyDescent="0.4">
      <c r="A15" s="69"/>
      <c r="B15" s="224" t="s">
        <v>72</v>
      </c>
      <c r="C15" s="187"/>
      <c r="D15" s="187"/>
      <c r="E15" s="187"/>
      <c r="F15" s="187"/>
      <c r="G15" s="187"/>
      <c r="H15" s="187"/>
      <c r="I15" s="187"/>
      <c r="J15" s="187"/>
      <c r="K15" s="187"/>
      <c r="L15" s="187"/>
    </row>
    <row r="16" spans="1:12" x14ac:dyDescent="0.4">
      <c r="A16" s="69"/>
      <c r="B16" s="69"/>
      <c r="C16" s="279" t="s">
        <v>74</v>
      </c>
      <c r="D16" s="268"/>
      <c r="E16" s="268"/>
      <c r="F16" s="268"/>
      <c r="G16" s="268"/>
      <c r="H16" s="268"/>
      <c r="I16" s="268"/>
      <c r="J16" s="268"/>
      <c r="K16" s="269"/>
      <c r="L16" s="68"/>
    </row>
    <row r="17" spans="1:12" x14ac:dyDescent="0.4">
      <c r="A17" s="69"/>
      <c r="B17" s="69"/>
      <c r="C17" s="279" t="s">
        <v>75</v>
      </c>
      <c r="D17" s="268"/>
      <c r="E17" s="268"/>
      <c r="F17" s="268"/>
      <c r="G17" s="268"/>
      <c r="H17" s="268"/>
      <c r="I17" s="268"/>
      <c r="J17" s="268"/>
      <c r="K17" s="269"/>
      <c r="L17" s="68"/>
    </row>
    <row r="18" spans="1:12" x14ac:dyDescent="0.4">
      <c r="A18" s="69"/>
      <c r="B18" s="69"/>
      <c r="C18" s="279" t="s">
        <v>77</v>
      </c>
      <c r="D18" s="268"/>
      <c r="E18" s="268"/>
      <c r="F18" s="268"/>
      <c r="G18" s="268"/>
      <c r="H18" s="268"/>
      <c r="I18" s="268"/>
      <c r="J18" s="268"/>
      <c r="K18" s="269"/>
      <c r="L18" s="68"/>
    </row>
    <row r="19" spans="1:12" x14ac:dyDescent="0.4">
      <c r="A19" s="69"/>
      <c r="B19" s="73"/>
      <c r="C19" s="279" t="s">
        <v>78</v>
      </c>
      <c r="D19" s="268"/>
      <c r="E19" s="268"/>
      <c r="F19" s="268"/>
      <c r="G19" s="268"/>
      <c r="H19" s="268"/>
      <c r="I19" s="268"/>
      <c r="J19" s="268"/>
      <c r="K19" s="269"/>
      <c r="L19" s="68"/>
    </row>
    <row r="20" spans="1:12" ht="18.75" customHeight="1" x14ac:dyDescent="0.4">
      <c r="A20" s="69"/>
      <c r="B20" s="224" t="s">
        <v>79</v>
      </c>
      <c r="C20" s="187"/>
      <c r="D20" s="187"/>
      <c r="E20" s="187"/>
      <c r="F20" s="187"/>
      <c r="G20" s="187"/>
      <c r="H20" s="187"/>
      <c r="I20" s="187"/>
      <c r="J20" s="187"/>
      <c r="K20" s="187"/>
      <c r="L20" s="187"/>
    </row>
    <row r="21" spans="1:12" ht="38.25" customHeight="1" x14ac:dyDescent="0.4">
      <c r="A21" s="76"/>
      <c r="B21" s="76"/>
      <c r="C21" s="221" t="s">
        <v>80</v>
      </c>
      <c r="D21" s="233"/>
      <c r="E21" s="233"/>
      <c r="F21" s="233"/>
      <c r="G21" s="233"/>
      <c r="H21" s="233"/>
      <c r="I21" s="233"/>
      <c r="J21" s="233"/>
      <c r="K21" s="234"/>
      <c r="L21" s="75"/>
    </row>
    <row r="22" spans="1:12" ht="38.25" customHeight="1" x14ac:dyDescent="0.4">
      <c r="A22" s="76"/>
      <c r="B22" s="77"/>
      <c r="C22" s="221" t="s">
        <v>81</v>
      </c>
      <c r="D22" s="233"/>
      <c r="E22" s="233"/>
      <c r="F22" s="233"/>
      <c r="G22" s="233"/>
      <c r="H22" s="233"/>
      <c r="I22" s="233"/>
      <c r="J22" s="233"/>
      <c r="K22" s="234"/>
      <c r="L22" s="75"/>
    </row>
    <row r="23" spans="1:12" ht="18.75" customHeight="1" x14ac:dyDescent="0.4">
      <c r="A23" s="76"/>
      <c r="B23" s="224" t="s">
        <v>82</v>
      </c>
      <c r="C23" s="187"/>
      <c r="D23" s="187"/>
      <c r="E23" s="187"/>
      <c r="F23" s="187"/>
      <c r="G23" s="187"/>
      <c r="H23" s="187"/>
      <c r="I23" s="187"/>
      <c r="J23" s="187"/>
      <c r="K23" s="187"/>
      <c r="L23" s="187"/>
    </row>
    <row r="24" spans="1:12" x14ac:dyDescent="0.4">
      <c r="A24" s="76"/>
      <c r="B24" s="76"/>
      <c r="C24" s="295" t="s">
        <v>83</v>
      </c>
      <c r="D24" s="222"/>
      <c r="E24" s="222"/>
      <c r="F24" s="222"/>
      <c r="G24" s="222"/>
      <c r="H24" s="222"/>
      <c r="I24" s="222"/>
      <c r="J24" s="222"/>
      <c r="K24" s="223"/>
      <c r="L24" s="75"/>
    </row>
    <row r="25" spans="1:12" x14ac:dyDescent="0.4">
      <c r="A25" s="76"/>
      <c r="B25" s="77"/>
      <c r="C25" s="295" t="s">
        <v>84</v>
      </c>
      <c r="D25" s="222"/>
      <c r="E25" s="222"/>
      <c r="F25" s="222"/>
      <c r="G25" s="222"/>
      <c r="H25" s="222"/>
      <c r="I25" s="222"/>
      <c r="J25" s="222"/>
      <c r="K25" s="223"/>
      <c r="L25" s="75"/>
    </row>
    <row r="26" spans="1:12" ht="18.75" customHeight="1" x14ac:dyDescent="0.4">
      <c r="A26" s="76"/>
      <c r="B26" s="224" t="s">
        <v>85</v>
      </c>
      <c r="C26" s="187"/>
      <c r="D26" s="187"/>
      <c r="E26" s="187"/>
      <c r="F26" s="187"/>
      <c r="G26" s="187"/>
      <c r="H26" s="187"/>
      <c r="I26" s="187"/>
      <c r="J26" s="187"/>
      <c r="K26" s="187"/>
      <c r="L26" s="187"/>
    </row>
    <row r="27" spans="1:12" x14ac:dyDescent="0.4">
      <c r="A27" s="76"/>
      <c r="B27" s="76"/>
      <c r="C27" s="295" t="s">
        <v>86</v>
      </c>
      <c r="D27" s="222"/>
      <c r="E27" s="222"/>
      <c r="F27" s="222"/>
      <c r="G27" s="222"/>
      <c r="H27" s="222"/>
      <c r="I27" s="222"/>
      <c r="J27" s="222"/>
      <c r="K27" s="223"/>
      <c r="L27" s="75"/>
    </row>
    <row r="28" spans="1:12" x14ac:dyDescent="0.4">
      <c r="A28" s="77"/>
      <c r="B28" s="77"/>
      <c r="C28" s="295" t="s">
        <v>87</v>
      </c>
      <c r="D28" s="222"/>
      <c r="E28" s="222"/>
      <c r="F28" s="222"/>
      <c r="G28" s="222"/>
      <c r="H28" s="222"/>
      <c r="I28" s="222"/>
      <c r="J28" s="222"/>
      <c r="K28" s="223"/>
      <c r="L28" s="75"/>
    </row>
    <row r="29" spans="1:12" ht="18.75" customHeight="1" x14ac:dyDescent="0.4">
      <c r="A29" s="224" t="s">
        <v>88</v>
      </c>
      <c r="B29" s="187"/>
      <c r="C29" s="187"/>
      <c r="D29" s="187"/>
      <c r="E29" s="187"/>
      <c r="F29" s="187"/>
      <c r="G29" s="187"/>
      <c r="H29" s="187"/>
      <c r="I29" s="187"/>
      <c r="J29" s="187"/>
      <c r="K29" s="187"/>
      <c r="L29" s="187"/>
    </row>
    <row r="30" spans="1:12" ht="18.75" customHeight="1" x14ac:dyDescent="0.4">
      <c r="A30" s="76"/>
      <c r="B30" s="299" t="s">
        <v>854</v>
      </c>
      <c r="C30" s="297"/>
      <c r="D30" s="297"/>
      <c r="E30" s="297"/>
      <c r="F30" s="297"/>
      <c r="G30" s="297"/>
      <c r="H30" s="297"/>
      <c r="I30" s="297"/>
      <c r="J30" s="297"/>
      <c r="K30" s="297"/>
      <c r="L30" s="298"/>
    </row>
    <row r="31" spans="1:12" x14ac:dyDescent="0.4">
      <c r="A31" s="76"/>
      <c r="B31" s="76"/>
      <c r="C31" s="296" t="str">
        <f>IF(出力!B60=TRUE,'大規模 (出力用) (防火)'!C31,'大 (出力用)(自衛)'!C31)</f>
        <v>１　事業所自衛消防隊の編成</v>
      </c>
      <c r="D31" s="297"/>
      <c r="E31" s="297"/>
      <c r="F31" s="297"/>
      <c r="G31" s="297"/>
      <c r="H31" s="297"/>
      <c r="I31" s="297"/>
      <c r="J31" s="297"/>
      <c r="K31" s="298"/>
      <c r="L31" s="78"/>
    </row>
    <row r="32" spans="1:12" x14ac:dyDescent="0.4">
      <c r="A32" s="76"/>
      <c r="B32" s="76"/>
      <c r="C32" s="296" t="str">
        <f>IF(出力!B61=TRUE,'大規模 (出力用) (防火)'!C32,'大 (出力用)(自衛)'!C32)</f>
        <v>２　事業所自衛消防隊の活動範囲</v>
      </c>
      <c r="D32" s="297"/>
      <c r="E32" s="297"/>
      <c r="F32" s="297"/>
      <c r="G32" s="297"/>
      <c r="H32" s="297"/>
      <c r="I32" s="297"/>
      <c r="J32" s="297"/>
      <c r="K32" s="298"/>
      <c r="L32" s="78"/>
    </row>
    <row r="33" spans="1:12" x14ac:dyDescent="0.4">
      <c r="A33" s="76"/>
      <c r="B33" s="76"/>
      <c r="C33" s="296" t="str">
        <f>IF(出力!B62=TRUE,'大規模 (出力用) (防火)'!C33,'大 (出力用)(自衛)'!C33)</f>
        <v>３　事業所自衛消防隊長等の権限</v>
      </c>
      <c r="D33" s="297"/>
      <c r="E33" s="297"/>
      <c r="F33" s="297"/>
      <c r="G33" s="297"/>
      <c r="H33" s="297"/>
      <c r="I33" s="297"/>
      <c r="J33" s="297"/>
      <c r="K33" s="298"/>
      <c r="L33" s="78"/>
    </row>
    <row r="34" spans="1:12" x14ac:dyDescent="0.4">
      <c r="A34" s="76"/>
      <c r="B34" s="76"/>
      <c r="C34" s="296" t="str">
        <f>IF(出力!B63=TRUE,'大規模 (出力用) (防火)'!C34,'大 (出力用)(自衛)'!C34)</f>
        <v>４　火災発生時の自衛消防活動</v>
      </c>
      <c r="D34" s="297"/>
      <c r="E34" s="297"/>
      <c r="F34" s="297"/>
      <c r="G34" s="297"/>
      <c r="H34" s="297"/>
      <c r="I34" s="297"/>
      <c r="J34" s="297"/>
      <c r="K34" s="298"/>
      <c r="L34" s="78"/>
    </row>
    <row r="35" spans="1:12" x14ac:dyDescent="0.4">
      <c r="A35" s="76"/>
      <c r="B35" s="77"/>
      <c r="C35" s="296" t="str">
        <f>IF(出力!B64=TRUE,'大規模 (出力用) (防火)'!C35,'大 (出力用)(自衛)'!C35)</f>
        <v>５　営業時間外等の自衛消防活動体制</v>
      </c>
      <c r="D35" s="297"/>
      <c r="E35" s="297"/>
      <c r="F35" s="297"/>
      <c r="G35" s="297"/>
      <c r="H35" s="297"/>
      <c r="I35" s="297"/>
      <c r="J35" s="297"/>
      <c r="K35" s="298"/>
      <c r="L35" s="78"/>
    </row>
    <row r="36" spans="1:12" ht="18.75" customHeight="1" x14ac:dyDescent="0.4">
      <c r="A36" s="76"/>
      <c r="B36" s="224" t="s">
        <v>149</v>
      </c>
      <c r="C36" s="187"/>
      <c r="D36" s="187"/>
      <c r="E36" s="187"/>
      <c r="F36" s="187"/>
      <c r="G36" s="187"/>
      <c r="H36" s="187"/>
      <c r="I36" s="187"/>
      <c r="J36" s="187"/>
      <c r="K36" s="187"/>
      <c r="L36" s="187"/>
    </row>
    <row r="37" spans="1:12" x14ac:dyDescent="0.4">
      <c r="A37" s="76"/>
      <c r="B37" s="76"/>
      <c r="C37" s="295" t="s">
        <v>89</v>
      </c>
      <c r="D37" s="222"/>
      <c r="E37" s="222"/>
      <c r="F37" s="222"/>
      <c r="G37" s="222"/>
      <c r="H37" s="222"/>
      <c r="I37" s="222"/>
      <c r="J37" s="222"/>
      <c r="K37" s="223"/>
      <c r="L37" s="75"/>
    </row>
    <row r="38" spans="1:12" x14ac:dyDescent="0.4">
      <c r="A38" s="76"/>
      <c r="B38" s="76"/>
      <c r="C38" s="295" t="s">
        <v>90</v>
      </c>
      <c r="D38" s="222"/>
      <c r="E38" s="222"/>
      <c r="F38" s="222"/>
      <c r="G38" s="222"/>
      <c r="H38" s="222"/>
      <c r="I38" s="222"/>
      <c r="J38" s="222"/>
      <c r="K38" s="223"/>
      <c r="L38" s="75"/>
    </row>
    <row r="39" spans="1:12" x14ac:dyDescent="0.4">
      <c r="A39" s="77"/>
      <c r="B39" s="77"/>
      <c r="C39" s="295" t="s">
        <v>91</v>
      </c>
      <c r="D39" s="222"/>
      <c r="E39" s="222"/>
      <c r="F39" s="222"/>
      <c r="G39" s="222"/>
      <c r="H39" s="222"/>
      <c r="I39" s="222"/>
      <c r="J39" s="222"/>
      <c r="K39" s="223"/>
      <c r="L39" s="75"/>
    </row>
    <row r="40" spans="1:12" ht="18.75" customHeight="1" x14ac:dyDescent="0.4">
      <c r="A40" s="224" t="s">
        <v>92</v>
      </c>
      <c r="B40" s="187"/>
      <c r="C40" s="187"/>
      <c r="D40" s="187"/>
      <c r="E40" s="187"/>
      <c r="F40" s="187"/>
      <c r="G40" s="187"/>
      <c r="H40" s="187"/>
      <c r="I40" s="187"/>
      <c r="J40" s="187"/>
      <c r="K40" s="187"/>
      <c r="L40" s="187"/>
    </row>
    <row r="41" spans="1:12" ht="18.75" customHeight="1" x14ac:dyDescent="0.4">
      <c r="A41" s="76"/>
      <c r="B41" s="295" t="s">
        <v>93</v>
      </c>
      <c r="C41" s="222"/>
      <c r="D41" s="222"/>
      <c r="E41" s="222"/>
      <c r="F41" s="222"/>
      <c r="G41" s="222"/>
      <c r="H41" s="222"/>
      <c r="I41" s="222"/>
      <c r="J41" s="222"/>
      <c r="K41" s="223"/>
      <c r="L41" s="75"/>
    </row>
    <row r="42" spans="1:12" ht="18.75" customHeight="1" x14ac:dyDescent="0.4">
      <c r="A42" s="76"/>
      <c r="B42" s="295" t="s">
        <v>94</v>
      </c>
      <c r="C42" s="222"/>
      <c r="D42" s="222"/>
      <c r="E42" s="222"/>
      <c r="F42" s="222"/>
      <c r="G42" s="222"/>
      <c r="H42" s="222"/>
      <c r="I42" s="222"/>
      <c r="J42" s="222"/>
      <c r="K42" s="223"/>
      <c r="L42" s="75"/>
    </row>
    <row r="43" spans="1:12" ht="18.75" customHeight="1" x14ac:dyDescent="0.4">
      <c r="A43" s="77"/>
      <c r="B43" s="295" t="s">
        <v>95</v>
      </c>
      <c r="C43" s="222"/>
      <c r="D43" s="222"/>
      <c r="E43" s="222"/>
      <c r="F43" s="222"/>
      <c r="G43" s="222"/>
      <c r="H43" s="222"/>
      <c r="I43" s="222"/>
      <c r="J43" s="222"/>
      <c r="K43" s="223"/>
      <c r="L43" s="75"/>
    </row>
    <row r="44" spans="1:12" ht="18.75" customHeight="1" x14ac:dyDescent="0.4">
      <c r="A44" s="224" t="s">
        <v>96</v>
      </c>
      <c r="B44" s="187"/>
      <c r="C44" s="187"/>
      <c r="D44" s="187"/>
      <c r="E44" s="187"/>
      <c r="F44" s="187"/>
      <c r="G44" s="187"/>
      <c r="H44" s="187"/>
      <c r="I44" s="187"/>
      <c r="J44" s="187"/>
      <c r="K44" s="187"/>
      <c r="L44" s="187"/>
    </row>
    <row r="45" spans="1:12" ht="18.75" customHeight="1" x14ac:dyDescent="0.4">
      <c r="A45" s="76"/>
      <c r="B45" s="295" t="s">
        <v>97</v>
      </c>
      <c r="C45" s="222"/>
      <c r="D45" s="222"/>
      <c r="E45" s="222"/>
      <c r="F45" s="222"/>
      <c r="G45" s="222"/>
      <c r="H45" s="222"/>
      <c r="I45" s="222"/>
      <c r="J45" s="222"/>
      <c r="K45" s="223"/>
      <c r="L45" s="75"/>
    </row>
    <row r="46" spans="1:12" ht="18.75" customHeight="1" x14ac:dyDescent="0.4">
      <c r="A46" s="76"/>
      <c r="B46" s="295" t="s">
        <v>98</v>
      </c>
      <c r="C46" s="222"/>
      <c r="D46" s="222"/>
      <c r="E46" s="222"/>
      <c r="F46" s="222"/>
      <c r="G46" s="222"/>
      <c r="H46" s="222"/>
      <c r="I46" s="222"/>
      <c r="J46" s="222"/>
      <c r="K46" s="223"/>
      <c r="L46" s="75"/>
    </row>
    <row r="47" spans="1:12" ht="18.75" customHeight="1" x14ac:dyDescent="0.4">
      <c r="A47" s="76"/>
      <c r="B47" s="295" t="s">
        <v>99</v>
      </c>
      <c r="C47" s="222"/>
      <c r="D47" s="222"/>
      <c r="E47" s="222"/>
      <c r="F47" s="222"/>
      <c r="G47" s="222"/>
      <c r="H47" s="222"/>
      <c r="I47" s="222"/>
      <c r="J47" s="222"/>
      <c r="K47" s="223"/>
      <c r="L47" s="75"/>
    </row>
    <row r="48" spans="1:12" ht="18.75" customHeight="1" x14ac:dyDescent="0.4">
      <c r="A48" s="77"/>
      <c r="B48" s="295" t="s">
        <v>100</v>
      </c>
      <c r="C48" s="222"/>
      <c r="D48" s="222"/>
      <c r="E48" s="222"/>
      <c r="F48" s="222"/>
      <c r="G48" s="222"/>
      <c r="H48" s="222"/>
      <c r="I48" s="222"/>
      <c r="J48" s="222"/>
      <c r="K48" s="223"/>
      <c r="L48" s="75"/>
    </row>
    <row r="49" spans="1:12" ht="18.75" customHeight="1" x14ac:dyDescent="0.4">
      <c r="A49" s="224" t="s">
        <v>101</v>
      </c>
      <c r="B49" s="187"/>
      <c r="C49" s="187"/>
      <c r="D49" s="187"/>
      <c r="E49" s="187"/>
      <c r="F49" s="187"/>
      <c r="G49" s="187"/>
      <c r="H49" s="187"/>
      <c r="I49" s="187"/>
      <c r="J49" s="187"/>
      <c r="K49" s="187"/>
      <c r="L49" s="187"/>
    </row>
    <row r="50" spans="1:12" ht="18.75" customHeight="1" x14ac:dyDescent="0.4">
      <c r="A50" s="77"/>
      <c r="B50" s="295"/>
      <c r="C50" s="222"/>
      <c r="D50" s="222"/>
      <c r="E50" s="222"/>
      <c r="F50" s="222"/>
      <c r="G50" s="222"/>
      <c r="H50" s="222"/>
      <c r="I50" s="222"/>
      <c r="J50" s="222"/>
      <c r="K50" s="223"/>
      <c r="L50" s="75"/>
    </row>
    <row r="51" spans="1:12" ht="27" customHeight="1" x14ac:dyDescent="0.4">
      <c r="A51" s="220" t="s">
        <v>103</v>
      </c>
      <c r="B51" s="220"/>
      <c r="C51" s="220"/>
      <c r="D51" s="221" t="s">
        <v>137</v>
      </c>
      <c r="E51" s="233"/>
      <c r="F51" s="233"/>
      <c r="G51" s="233"/>
      <c r="H51" s="233"/>
      <c r="I51" s="233"/>
      <c r="J51" s="233"/>
      <c r="K51" s="234"/>
      <c r="L51" s="75"/>
    </row>
    <row r="52" spans="1:12" ht="28.5" customHeight="1" x14ac:dyDescent="0.4">
      <c r="A52" s="220" t="s">
        <v>104</v>
      </c>
      <c r="B52" s="220"/>
      <c r="C52" s="220"/>
      <c r="D52" s="221" t="s">
        <v>138</v>
      </c>
      <c r="E52" s="233"/>
      <c r="F52" s="233"/>
      <c r="G52" s="233"/>
      <c r="H52" s="233"/>
      <c r="I52" s="233"/>
      <c r="J52" s="233"/>
      <c r="K52" s="234"/>
      <c r="L52" s="75"/>
    </row>
    <row r="53" spans="1:12" ht="18.75" customHeight="1" x14ac:dyDescent="0.4">
      <c r="A53" s="220" t="s">
        <v>105</v>
      </c>
      <c r="B53" s="220"/>
      <c r="C53" s="220"/>
      <c r="D53" s="221" t="s">
        <v>121</v>
      </c>
      <c r="E53" s="233"/>
      <c r="F53" s="233"/>
      <c r="G53" s="233"/>
      <c r="H53" s="233"/>
      <c r="I53" s="233"/>
      <c r="J53" s="233"/>
      <c r="K53" s="234"/>
      <c r="L53" s="75"/>
    </row>
    <row r="54" spans="1:12" ht="18.75" customHeight="1" x14ac:dyDescent="0.4">
      <c r="A54" s="220" t="s">
        <v>106</v>
      </c>
      <c r="B54" s="220"/>
      <c r="C54" s="220"/>
      <c r="D54" s="221" t="s">
        <v>122</v>
      </c>
      <c r="E54" s="233"/>
      <c r="F54" s="233"/>
      <c r="G54" s="233"/>
      <c r="H54" s="233"/>
      <c r="I54" s="233"/>
      <c r="J54" s="233"/>
      <c r="K54" s="234"/>
      <c r="L54" s="75"/>
    </row>
    <row r="55" spans="1:12" ht="18.75" customHeight="1" x14ac:dyDescent="0.4">
      <c r="A55" s="220" t="s">
        <v>107</v>
      </c>
      <c r="B55" s="220"/>
      <c r="C55" s="220"/>
      <c r="D55" s="221" t="s">
        <v>123</v>
      </c>
      <c r="E55" s="233"/>
      <c r="F55" s="233"/>
      <c r="G55" s="233"/>
      <c r="H55" s="233"/>
      <c r="I55" s="233"/>
      <c r="J55" s="233"/>
      <c r="K55" s="234"/>
      <c r="L55" s="75"/>
    </row>
    <row r="56" spans="1:12" ht="18.75" customHeight="1" x14ac:dyDescent="0.4">
      <c r="A56" s="220" t="s">
        <v>108</v>
      </c>
      <c r="B56" s="220"/>
      <c r="C56" s="220"/>
      <c r="D56" s="221" t="s">
        <v>124</v>
      </c>
      <c r="E56" s="233"/>
      <c r="F56" s="233"/>
      <c r="G56" s="233"/>
      <c r="H56" s="233"/>
      <c r="I56" s="233"/>
      <c r="J56" s="233"/>
      <c r="K56" s="234"/>
      <c r="L56" s="75"/>
    </row>
    <row r="57" spans="1:12" ht="18.75" customHeight="1" x14ac:dyDescent="0.4">
      <c r="A57" s="220" t="s">
        <v>109</v>
      </c>
      <c r="B57" s="220"/>
      <c r="C57" s="220"/>
      <c r="D57" s="221" t="s">
        <v>125</v>
      </c>
      <c r="E57" s="233"/>
      <c r="F57" s="233"/>
      <c r="G57" s="233"/>
      <c r="H57" s="233"/>
      <c r="I57" s="233"/>
      <c r="J57" s="233"/>
      <c r="K57" s="234"/>
      <c r="L57" s="75"/>
    </row>
    <row r="58" spans="1:12" ht="18.75" customHeight="1" x14ac:dyDescent="0.4">
      <c r="A58" s="220" t="s">
        <v>110</v>
      </c>
      <c r="B58" s="220"/>
      <c r="C58" s="220"/>
      <c r="D58" s="186" t="s">
        <v>126</v>
      </c>
      <c r="E58" s="186"/>
      <c r="F58" s="186"/>
      <c r="G58" s="186"/>
      <c r="H58" s="186"/>
      <c r="I58" s="186"/>
      <c r="J58" s="186"/>
      <c r="K58" s="186"/>
      <c r="L58" s="186"/>
    </row>
    <row r="59" spans="1:12" ht="18.75" customHeight="1" x14ac:dyDescent="0.4">
      <c r="A59" s="220"/>
      <c r="B59" s="220"/>
      <c r="C59" s="220"/>
      <c r="D59" s="221" t="s">
        <v>127</v>
      </c>
      <c r="E59" s="233"/>
      <c r="F59" s="233"/>
      <c r="G59" s="233"/>
      <c r="H59" s="233"/>
      <c r="I59" s="233"/>
      <c r="J59" s="233"/>
      <c r="K59" s="234"/>
      <c r="L59" s="75"/>
    </row>
    <row r="60" spans="1:12" ht="18.75" customHeight="1" x14ac:dyDescent="0.4">
      <c r="A60" s="220"/>
      <c r="B60" s="220"/>
      <c r="C60" s="220"/>
      <c r="D60" s="221" t="s">
        <v>128</v>
      </c>
      <c r="E60" s="233"/>
      <c r="F60" s="233"/>
      <c r="G60" s="233"/>
      <c r="H60" s="233"/>
      <c r="I60" s="233"/>
      <c r="J60" s="233"/>
      <c r="K60" s="234"/>
      <c r="L60" s="51"/>
    </row>
    <row r="61" spans="1:12" ht="38.25" customHeight="1" x14ac:dyDescent="0.4">
      <c r="A61" s="220" t="s">
        <v>111</v>
      </c>
      <c r="B61" s="220"/>
      <c r="C61" s="220"/>
      <c r="D61" s="221" t="s">
        <v>150</v>
      </c>
      <c r="E61" s="233"/>
      <c r="F61" s="233"/>
      <c r="G61" s="233"/>
      <c r="H61" s="233"/>
      <c r="I61" s="233"/>
      <c r="J61" s="233"/>
      <c r="K61" s="234"/>
      <c r="L61" s="75"/>
    </row>
    <row r="62" spans="1:12" ht="18.75" customHeight="1" x14ac:dyDescent="0.4">
      <c r="A62" s="220" t="s">
        <v>112</v>
      </c>
      <c r="B62" s="220"/>
      <c r="C62" s="220"/>
      <c r="D62" s="221" t="s">
        <v>129</v>
      </c>
      <c r="E62" s="233"/>
      <c r="F62" s="233"/>
      <c r="G62" s="233"/>
      <c r="H62" s="233"/>
      <c r="I62" s="233"/>
      <c r="J62" s="233"/>
      <c r="K62" s="234"/>
      <c r="L62" s="75"/>
    </row>
    <row r="63" spans="1:12" ht="18.75" customHeight="1" x14ac:dyDescent="0.4">
      <c r="A63" s="220" t="s">
        <v>113</v>
      </c>
      <c r="B63" s="220"/>
      <c r="C63" s="220"/>
      <c r="D63" s="235" t="s">
        <v>130</v>
      </c>
      <c r="E63" s="236"/>
      <c r="F63" s="236"/>
      <c r="G63" s="236"/>
      <c r="H63" s="236"/>
      <c r="I63" s="236"/>
      <c r="J63" s="236"/>
      <c r="K63" s="237"/>
      <c r="L63" s="75"/>
    </row>
    <row r="64" spans="1:12" ht="18.75" customHeight="1" x14ac:dyDescent="0.4">
      <c r="A64" s="220" t="s">
        <v>114</v>
      </c>
      <c r="B64" s="220"/>
      <c r="C64" s="220"/>
      <c r="D64" s="235" t="s">
        <v>131</v>
      </c>
      <c r="E64" s="236"/>
      <c r="F64" s="236"/>
      <c r="G64" s="236"/>
      <c r="H64" s="236"/>
      <c r="I64" s="236"/>
      <c r="J64" s="236"/>
      <c r="K64" s="237"/>
      <c r="L64" s="75"/>
    </row>
    <row r="65" spans="1:12" ht="18.75" customHeight="1" x14ac:dyDescent="0.4">
      <c r="A65" s="220" t="s">
        <v>115</v>
      </c>
      <c r="B65" s="220"/>
      <c r="C65" s="220"/>
      <c r="D65" s="235" t="s">
        <v>132</v>
      </c>
      <c r="E65" s="236"/>
      <c r="F65" s="236"/>
      <c r="G65" s="236"/>
      <c r="H65" s="236"/>
      <c r="I65" s="236"/>
      <c r="J65" s="236"/>
      <c r="K65" s="237"/>
      <c r="L65" s="75"/>
    </row>
    <row r="66" spans="1:12" ht="18.75" customHeight="1" x14ac:dyDescent="0.4">
      <c r="A66" s="220" t="s">
        <v>116</v>
      </c>
      <c r="B66" s="220"/>
      <c r="C66" s="220"/>
      <c r="D66" s="221" t="s">
        <v>133</v>
      </c>
      <c r="E66" s="233"/>
      <c r="F66" s="233"/>
      <c r="G66" s="233"/>
      <c r="H66" s="233"/>
      <c r="I66" s="233"/>
      <c r="J66" s="233"/>
      <c r="K66" s="234"/>
      <c r="L66" s="75"/>
    </row>
    <row r="67" spans="1:12" ht="18.75" customHeight="1" x14ac:dyDescent="0.4">
      <c r="A67" s="220" t="s">
        <v>117</v>
      </c>
      <c r="B67" s="220"/>
      <c r="C67" s="220"/>
      <c r="D67" s="221" t="s">
        <v>134</v>
      </c>
      <c r="E67" s="233"/>
      <c r="F67" s="233"/>
      <c r="G67" s="233"/>
      <c r="H67" s="233"/>
      <c r="I67" s="233"/>
      <c r="J67" s="233"/>
      <c r="K67" s="234"/>
      <c r="L67" s="75"/>
    </row>
    <row r="68" spans="1:12" ht="18.75" customHeight="1" x14ac:dyDescent="0.4">
      <c r="A68" s="220" t="s">
        <v>118</v>
      </c>
      <c r="B68" s="220"/>
      <c r="C68" s="220"/>
      <c r="D68" s="221" t="s">
        <v>135</v>
      </c>
      <c r="E68" s="233"/>
      <c r="F68" s="233"/>
      <c r="G68" s="233"/>
      <c r="H68" s="233"/>
      <c r="I68" s="233"/>
      <c r="J68" s="233"/>
      <c r="K68" s="234"/>
      <c r="L68" s="75"/>
    </row>
    <row r="69" spans="1:12" ht="18.75" customHeight="1" x14ac:dyDescent="0.4">
      <c r="A69" s="220" t="s">
        <v>119</v>
      </c>
      <c r="B69" s="220"/>
      <c r="C69" s="220"/>
      <c r="D69" s="221" t="s">
        <v>139</v>
      </c>
      <c r="E69" s="233"/>
      <c r="F69" s="233"/>
      <c r="G69" s="233"/>
      <c r="H69" s="233"/>
      <c r="I69" s="233"/>
      <c r="J69" s="233"/>
      <c r="K69" s="234"/>
      <c r="L69" s="75"/>
    </row>
    <row r="70" spans="1:12" ht="18.75" customHeight="1" x14ac:dyDescent="0.4">
      <c r="A70" s="249"/>
      <c r="B70" s="249"/>
      <c r="C70" s="249"/>
      <c r="D70" s="221"/>
      <c r="E70" s="233"/>
      <c r="F70" s="233"/>
      <c r="G70" s="233"/>
      <c r="H70" s="233"/>
      <c r="I70" s="233"/>
      <c r="J70" s="233"/>
      <c r="K70" s="234"/>
      <c r="L70" s="75"/>
    </row>
    <row r="71" spans="1:12" ht="18.75" customHeight="1" x14ac:dyDescent="0.4">
      <c r="A71" s="264"/>
      <c r="B71" s="291"/>
      <c r="C71" s="292"/>
      <c r="D71" s="221"/>
      <c r="E71" s="233"/>
      <c r="F71" s="233"/>
      <c r="G71" s="233"/>
      <c r="H71" s="233"/>
      <c r="I71" s="233"/>
      <c r="J71" s="233"/>
      <c r="K71" s="234"/>
      <c r="L71" s="75"/>
    </row>
    <row r="72" spans="1:12" ht="18.75" customHeight="1" x14ac:dyDescent="0.4">
      <c r="A72" s="264"/>
      <c r="B72" s="291"/>
      <c r="C72" s="292"/>
      <c r="D72" s="221"/>
      <c r="E72" s="233"/>
      <c r="F72" s="233"/>
      <c r="G72" s="233"/>
      <c r="H72" s="233"/>
      <c r="I72" s="233"/>
      <c r="J72" s="233"/>
      <c r="K72" s="234"/>
      <c r="L72" s="75"/>
    </row>
    <row r="73" spans="1:12" ht="18.75" customHeight="1" x14ac:dyDescent="0.4">
      <c r="A73" s="264"/>
      <c r="B73" s="291"/>
      <c r="C73" s="292"/>
      <c r="D73" s="221"/>
      <c r="E73" s="233"/>
      <c r="F73" s="233"/>
      <c r="G73" s="233"/>
      <c r="H73" s="233"/>
      <c r="I73" s="233"/>
      <c r="J73" s="233"/>
      <c r="K73" s="234"/>
      <c r="L73" s="75"/>
    </row>
    <row r="83" spans="1:12" s="685" customFormat="1" x14ac:dyDescent="0.4"/>
    <row r="84" spans="1:12" s="685" customFormat="1" x14ac:dyDescent="0.4">
      <c r="E84" s="680">
        <f>'ワークシート　１'!C4</f>
        <v>0</v>
      </c>
      <c r="F84" s="680"/>
      <c r="G84" s="680"/>
      <c r="H84" s="680"/>
      <c r="I84" s="680"/>
      <c r="J84" s="685" t="s">
        <v>140</v>
      </c>
    </row>
    <row r="85" spans="1:12" s="685" customFormat="1" x14ac:dyDescent="0.4">
      <c r="I85" s="679">
        <f>'ワークシート　１'!C3</f>
        <v>0</v>
      </c>
      <c r="J85" s="680"/>
      <c r="K85" s="680"/>
      <c r="L85" s="685" t="s">
        <v>141</v>
      </c>
    </row>
    <row r="86" spans="1:12" s="685" customFormat="1" ht="31.5" customHeight="1" x14ac:dyDescent="0.4">
      <c r="G86" s="693" t="s">
        <v>142</v>
      </c>
      <c r="H86" s="680"/>
    </row>
    <row r="87" spans="1:12" s="685" customFormat="1" x14ac:dyDescent="0.4">
      <c r="A87" s="685" t="s">
        <v>143</v>
      </c>
    </row>
    <row r="88" spans="1:12" s="685" customFormat="1" ht="16.5" customHeight="1" x14ac:dyDescent="0.4">
      <c r="B88" s="686" t="s">
        <v>151</v>
      </c>
      <c r="C88" s="686"/>
      <c r="D88" s="686"/>
    </row>
    <row r="89" spans="1:12" s="685" customFormat="1" ht="51" customHeight="1" x14ac:dyDescent="0.4">
      <c r="C89" s="683" t="s">
        <v>152</v>
      </c>
      <c r="D89" s="683"/>
      <c r="E89" s="683"/>
      <c r="F89" s="683"/>
      <c r="G89" s="683"/>
      <c r="H89" s="683"/>
      <c r="I89" s="683"/>
      <c r="J89" s="683"/>
      <c r="K89" s="683"/>
      <c r="L89" s="683"/>
    </row>
    <row r="90" spans="1:12" s="685" customFormat="1" x14ac:dyDescent="0.4"/>
    <row r="91" spans="1:12" s="685" customFormat="1" ht="14.25" x14ac:dyDescent="0.4">
      <c r="B91" s="694" t="s">
        <v>145</v>
      </c>
    </row>
    <row r="92" spans="1:12" s="685" customFormat="1" ht="12.75" x14ac:dyDescent="0.4">
      <c r="C92" s="695" t="s">
        <v>153</v>
      </c>
      <c r="D92" s="695"/>
      <c r="E92" s="695"/>
      <c r="F92" s="695"/>
    </row>
    <row r="93" spans="1:12" s="685" customFormat="1" ht="12.75" x14ac:dyDescent="0.4">
      <c r="F93" s="680">
        <f>'ワークシート　１'!C4</f>
        <v>0</v>
      </c>
      <c r="G93" s="680"/>
      <c r="H93" s="680"/>
      <c r="I93" s="680"/>
      <c r="J93" s="696" t="s">
        <v>154</v>
      </c>
    </row>
    <row r="94" spans="1:12" s="685" customFormat="1" ht="12.75" x14ac:dyDescent="0.4">
      <c r="C94" s="695" t="s">
        <v>155</v>
      </c>
      <c r="D94" s="695"/>
      <c r="E94" s="695"/>
      <c r="F94" s="695"/>
      <c r="G94" s="695"/>
      <c r="H94" s="695"/>
      <c r="I94" s="695"/>
      <c r="J94" s="695"/>
      <c r="K94" s="695"/>
      <c r="L94" s="695"/>
    </row>
    <row r="95" spans="1:12" s="685" customFormat="1" x14ac:dyDescent="0.4"/>
    <row r="96" spans="1:12" s="685" customFormat="1" x14ac:dyDescent="0.4">
      <c r="B96" s="681" t="str">
        <f>IF(出力!B58=TRUE,'大 (出力用)(自衛)'!B90,"３　防火・防災管理業務の委託　（無し）" )</f>
        <v>３　防火・防災管理業務の委託　（無し）</v>
      </c>
      <c r="C96" s="681"/>
      <c r="D96" s="681"/>
      <c r="E96" s="681"/>
      <c r="F96" s="681"/>
      <c r="G96" s="681"/>
      <c r="H96" s="681"/>
      <c r="I96" s="681"/>
      <c r="J96" s="681"/>
      <c r="K96" s="681"/>
      <c r="L96" s="681"/>
    </row>
    <row r="97" spans="2:12" s="685" customFormat="1" x14ac:dyDescent="0.4">
      <c r="B97" s="681"/>
      <c r="C97" s="681"/>
      <c r="D97" s="681"/>
      <c r="E97" s="681"/>
      <c r="F97" s="681"/>
      <c r="G97" s="681"/>
      <c r="H97" s="681"/>
      <c r="I97" s="681"/>
      <c r="J97" s="681"/>
      <c r="K97" s="681"/>
      <c r="L97" s="681"/>
    </row>
    <row r="98" spans="2:12" s="685" customFormat="1" x14ac:dyDescent="0.4">
      <c r="B98" s="681"/>
      <c r="C98" s="681"/>
      <c r="D98" s="681"/>
      <c r="E98" s="681"/>
      <c r="F98" s="681"/>
      <c r="G98" s="681"/>
      <c r="H98" s="681"/>
      <c r="I98" s="681"/>
      <c r="J98" s="681"/>
      <c r="K98" s="681"/>
      <c r="L98" s="681"/>
    </row>
    <row r="99" spans="2:12" s="685" customFormat="1" x14ac:dyDescent="0.4">
      <c r="B99" s="681"/>
      <c r="C99" s="681"/>
      <c r="D99" s="681"/>
      <c r="E99" s="681"/>
      <c r="F99" s="681"/>
      <c r="G99" s="681"/>
      <c r="H99" s="681"/>
      <c r="I99" s="681"/>
      <c r="J99" s="681"/>
      <c r="K99" s="681"/>
      <c r="L99" s="681"/>
    </row>
    <row r="100" spans="2:12" s="685" customFormat="1" x14ac:dyDescent="0.4">
      <c r="B100" s="681"/>
      <c r="C100" s="681"/>
      <c r="D100" s="681"/>
      <c r="E100" s="681"/>
      <c r="F100" s="681"/>
      <c r="G100" s="681"/>
      <c r="H100" s="681"/>
      <c r="I100" s="681"/>
      <c r="J100" s="681"/>
      <c r="K100" s="681"/>
      <c r="L100" s="681"/>
    </row>
    <row r="101" spans="2:12" s="685" customFormat="1" x14ac:dyDescent="0.4">
      <c r="B101" s="681"/>
      <c r="C101" s="681"/>
      <c r="D101" s="681"/>
      <c r="E101" s="681"/>
      <c r="F101" s="681"/>
      <c r="G101" s="681"/>
      <c r="H101" s="681"/>
      <c r="I101" s="681"/>
      <c r="J101" s="681"/>
      <c r="K101" s="681"/>
      <c r="L101" s="681"/>
    </row>
    <row r="102" spans="2:12" s="685" customFormat="1" x14ac:dyDescent="0.4">
      <c r="B102" s="681"/>
      <c r="C102" s="681"/>
      <c r="D102" s="681"/>
      <c r="E102" s="681"/>
      <c r="F102" s="681"/>
      <c r="G102" s="681"/>
      <c r="H102" s="681"/>
      <c r="I102" s="681"/>
      <c r="J102" s="681"/>
      <c r="K102" s="681"/>
      <c r="L102" s="681"/>
    </row>
    <row r="103" spans="2:12" s="685" customFormat="1" x14ac:dyDescent="0.4">
      <c r="B103" s="681"/>
      <c r="C103" s="681"/>
      <c r="D103" s="681"/>
      <c r="E103" s="681"/>
      <c r="F103" s="681"/>
      <c r="G103" s="681"/>
      <c r="H103" s="681"/>
      <c r="I103" s="681"/>
      <c r="J103" s="681"/>
      <c r="K103" s="681"/>
      <c r="L103" s="681"/>
    </row>
    <row r="104" spans="2:12" s="685" customFormat="1" x14ac:dyDescent="0.4">
      <c r="B104" s="681"/>
      <c r="C104" s="681"/>
      <c r="D104" s="681"/>
      <c r="E104" s="681"/>
      <c r="F104" s="681"/>
      <c r="G104" s="681"/>
      <c r="H104" s="681"/>
      <c r="I104" s="681"/>
      <c r="J104" s="681"/>
      <c r="K104" s="681"/>
      <c r="L104" s="681"/>
    </row>
    <row r="105" spans="2:12" s="685" customFormat="1" x14ac:dyDescent="0.4">
      <c r="B105" s="681"/>
      <c r="C105" s="681"/>
      <c r="D105" s="681"/>
      <c r="E105" s="681"/>
      <c r="F105" s="681"/>
      <c r="G105" s="681"/>
      <c r="H105" s="681"/>
      <c r="I105" s="681"/>
      <c r="J105" s="681"/>
      <c r="K105" s="681"/>
      <c r="L105" s="681"/>
    </row>
    <row r="106" spans="2:12" s="685" customFormat="1" x14ac:dyDescent="0.4">
      <c r="B106" s="681"/>
      <c r="C106" s="681"/>
      <c r="D106" s="681"/>
      <c r="E106" s="681"/>
      <c r="F106" s="681"/>
      <c r="G106" s="681"/>
      <c r="H106" s="681"/>
      <c r="I106" s="681"/>
      <c r="J106" s="681"/>
      <c r="K106" s="681"/>
      <c r="L106" s="681"/>
    </row>
    <row r="107" spans="2:12" s="685" customFormat="1" x14ac:dyDescent="0.4">
      <c r="B107" s="681"/>
      <c r="C107" s="681"/>
      <c r="D107" s="681"/>
      <c r="E107" s="681"/>
      <c r="F107" s="681"/>
      <c r="G107" s="681"/>
      <c r="H107" s="681"/>
      <c r="I107" s="681"/>
      <c r="J107" s="681"/>
      <c r="K107" s="681"/>
      <c r="L107" s="681"/>
    </row>
    <row r="108" spans="2:12" s="685" customFormat="1" x14ac:dyDescent="0.4">
      <c r="B108" s="681"/>
      <c r="C108" s="681"/>
      <c r="D108" s="681"/>
      <c r="E108" s="681"/>
      <c r="F108" s="681"/>
      <c r="G108" s="681"/>
      <c r="H108" s="681"/>
      <c r="I108" s="681"/>
      <c r="J108" s="681"/>
      <c r="K108" s="681"/>
      <c r="L108" s="681"/>
    </row>
    <row r="109" spans="2:12" s="685" customFormat="1" x14ac:dyDescent="0.4">
      <c r="B109" s="681"/>
      <c r="C109" s="681"/>
      <c r="D109" s="681"/>
      <c r="E109" s="681"/>
      <c r="F109" s="681"/>
      <c r="G109" s="681"/>
      <c r="H109" s="681"/>
      <c r="I109" s="681"/>
      <c r="J109" s="681"/>
      <c r="K109" s="681"/>
      <c r="L109" s="681"/>
    </row>
    <row r="110" spans="2:12" s="685" customFormat="1" x14ac:dyDescent="0.4">
      <c r="B110" s="681"/>
      <c r="C110" s="681"/>
      <c r="D110" s="681"/>
      <c r="E110" s="681"/>
      <c r="F110" s="681"/>
      <c r="G110" s="681"/>
      <c r="H110" s="681"/>
      <c r="I110" s="681"/>
      <c r="J110" s="681"/>
      <c r="K110" s="681"/>
      <c r="L110" s="681"/>
    </row>
    <row r="111" spans="2:12" s="685" customFormat="1" x14ac:dyDescent="0.4">
      <c r="B111" s="681"/>
      <c r="C111" s="681"/>
      <c r="D111" s="681"/>
      <c r="E111" s="681"/>
      <c r="F111" s="681"/>
      <c r="G111" s="681"/>
      <c r="H111" s="681"/>
      <c r="I111" s="681"/>
      <c r="J111" s="681"/>
      <c r="K111" s="681"/>
      <c r="L111" s="681"/>
    </row>
    <row r="112" spans="2:12" s="685" customFormat="1" x14ac:dyDescent="0.4"/>
    <row r="113" spans="1:12" s="685" customFormat="1" x14ac:dyDescent="0.4"/>
    <row r="114" spans="1:12" s="685" customFormat="1" x14ac:dyDescent="0.4">
      <c r="A114" s="685" t="s">
        <v>63</v>
      </c>
    </row>
    <row r="115" spans="1:12" s="685" customFormat="1" x14ac:dyDescent="0.4"/>
    <row r="116" spans="1:12" s="685" customFormat="1" ht="14.25" x14ac:dyDescent="0.4">
      <c r="B116" s="697" t="s">
        <v>64</v>
      </c>
      <c r="C116" s="697"/>
      <c r="D116" s="697"/>
      <c r="E116" s="697"/>
    </row>
    <row r="117" spans="1:12" s="685" customFormat="1" ht="75.75" customHeight="1" x14ac:dyDescent="0.4">
      <c r="C117" s="698" t="s">
        <v>1196</v>
      </c>
      <c r="D117" s="682"/>
      <c r="E117" s="682"/>
      <c r="F117" s="682"/>
      <c r="G117" s="682"/>
      <c r="H117" s="682"/>
      <c r="I117" s="682"/>
      <c r="J117" s="682"/>
      <c r="K117" s="682"/>
      <c r="L117" s="682"/>
    </row>
    <row r="118" spans="1:12" s="685" customFormat="1" x14ac:dyDescent="0.4">
      <c r="C118" s="682" t="str">
        <f>IF(フローチャート!E36="必要あり",'大 (出力用)(自衛)'!C121,"-")</f>
        <v>-</v>
      </c>
      <c r="D118" s="682"/>
      <c r="E118" s="682"/>
      <c r="F118" s="682"/>
      <c r="G118" s="682"/>
      <c r="H118" s="682"/>
      <c r="I118" s="682"/>
      <c r="J118" s="682"/>
      <c r="K118" s="682"/>
      <c r="L118" s="682"/>
    </row>
    <row r="119" spans="1:12" s="685" customFormat="1" ht="32.25" customHeight="1" x14ac:dyDescent="0.4">
      <c r="C119" s="683" t="str">
        <f>IF(出力!B27=TRUE,'大 (出力用)(自衛)'!C122,"-")</f>
        <v>-</v>
      </c>
      <c r="D119" s="683"/>
      <c r="E119" s="683"/>
      <c r="F119" s="683"/>
      <c r="G119" s="683"/>
      <c r="H119" s="683"/>
      <c r="I119" s="683"/>
      <c r="J119" s="683"/>
      <c r="K119" s="683"/>
      <c r="L119" s="683"/>
    </row>
    <row r="120" spans="1:12" s="685" customFormat="1" x14ac:dyDescent="0.4">
      <c r="C120" s="680"/>
      <c r="D120" s="680"/>
      <c r="E120" s="680"/>
      <c r="F120" s="680"/>
      <c r="G120" s="680"/>
      <c r="H120" s="680"/>
      <c r="I120" s="680"/>
      <c r="J120" s="680"/>
      <c r="K120" s="680"/>
      <c r="L120" s="680"/>
    </row>
    <row r="121" spans="1:12" s="685" customFormat="1" x14ac:dyDescent="0.4">
      <c r="C121" s="690"/>
      <c r="D121" s="690"/>
      <c r="E121" s="690"/>
      <c r="F121" s="690"/>
      <c r="G121" s="690"/>
      <c r="H121" s="690"/>
      <c r="I121" s="690"/>
      <c r="J121" s="690"/>
      <c r="K121" s="690"/>
      <c r="L121" s="690"/>
    </row>
    <row r="122" spans="1:12" s="685" customFormat="1" x14ac:dyDescent="0.4">
      <c r="B122" s="686" t="s">
        <v>66</v>
      </c>
      <c r="C122" s="686"/>
      <c r="D122" s="686"/>
      <c r="E122" s="686"/>
      <c r="F122" s="686"/>
      <c r="G122" s="686"/>
      <c r="H122" s="686"/>
      <c r="I122" s="686"/>
      <c r="J122" s="686"/>
      <c r="K122" s="686"/>
      <c r="L122" s="686"/>
    </row>
    <row r="123" spans="1:12" s="685" customFormat="1" x14ac:dyDescent="0.4">
      <c r="C123" s="680" t="s">
        <v>156</v>
      </c>
      <c r="D123" s="680"/>
      <c r="E123" s="680"/>
      <c r="F123" s="680"/>
      <c r="G123" s="680"/>
      <c r="H123" s="680"/>
      <c r="I123" s="680"/>
      <c r="J123" s="680"/>
      <c r="K123" s="680"/>
      <c r="L123" s="680"/>
    </row>
    <row r="124" spans="1:12" s="685" customFormat="1" x14ac:dyDescent="0.4">
      <c r="C124" s="680"/>
      <c r="D124" s="680"/>
      <c r="E124" s="680"/>
      <c r="F124" s="680"/>
      <c r="G124" s="680"/>
      <c r="H124" s="680"/>
      <c r="I124" s="680"/>
      <c r="J124" s="680"/>
      <c r="K124" s="680"/>
      <c r="L124" s="680"/>
    </row>
    <row r="125" spans="1:12" s="685" customFormat="1" x14ac:dyDescent="0.4">
      <c r="C125" s="680"/>
      <c r="D125" s="680"/>
      <c r="E125" s="680"/>
      <c r="F125" s="680"/>
      <c r="G125" s="680"/>
      <c r="H125" s="680"/>
      <c r="I125" s="680"/>
      <c r="J125" s="680"/>
      <c r="K125" s="680"/>
      <c r="L125" s="680"/>
    </row>
    <row r="126" spans="1:12" s="685" customFormat="1" x14ac:dyDescent="0.4">
      <c r="B126" s="685" t="s">
        <v>910</v>
      </c>
    </row>
    <row r="127" spans="1:12" s="685" customFormat="1" x14ac:dyDescent="0.4">
      <c r="C127" s="683" t="s">
        <v>1185</v>
      </c>
      <c r="D127" s="686"/>
      <c r="E127" s="686"/>
      <c r="F127" s="686"/>
      <c r="G127" s="686"/>
      <c r="H127" s="686"/>
      <c r="I127" s="686"/>
      <c r="J127" s="686"/>
      <c r="K127" s="686"/>
      <c r="L127" s="686"/>
    </row>
    <row r="128" spans="1:12" s="685" customFormat="1" x14ac:dyDescent="0.4">
      <c r="C128" s="686"/>
      <c r="D128" s="686"/>
      <c r="E128" s="686"/>
      <c r="F128" s="686"/>
      <c r="G128" s="686"/>
      <c r="H128" s="686"/>
      <c r="I128" s="686"/>
      <c r="J128" s="686"/>
      <c r="K128" s="686"/>
      <c r="L128" s="686"/>
    </row>
    <row r="129" spans="2:12" s="685" customFormat="1" x14ac:dyDescent="0.4">
      <c r="C129" s="686"/>
      <c r="D129" s="686"/>
      <c r="E129" s="686"/>
      <c r="F129" s="686"/>
      <c r="G129" s="686"/>
      <c r="H129" s="686"/>
      <c r="I129" s="686"/>
      <c r="J129" s="686"/>
      <c r="K129" s="686"/>
      <c r="L129" s="686"/>
    </row>
    <row r="130" spans="2:12" s="685" customFormat="1" x14ac:dyDescent="0.4">
      <c r="C130" s="686"/>
      <c r="D130" s="686"/>
      <c r="E130" s="686"/>
      <c r="F130" s="686"/>
      <c r="G130" s="686"/>
      <c r="H130" s="686"/>
      <c r="I130" s="686"/>
      <c r="J130" s="686"/>
      <c r="K130" s="686"/>
      <c r="L130" s="686"/>
    </row>
    <row r="131" spans="2:12" s="685" customFormat="1" x14ac:dyDescent="0.4">
      <c r="C131" s="686" t="str">
        <f>IF(フローチャート!E36="必要あり",'大 (出力用)(自衛)'!B137,"-")</f>
        <v>-</v>
      </c>
      <c r="D131" s="686"/>
      <c r="E131" s="686"/>
      <c r="F131" s="686"/>
      <c r="G131" s="686"/>
      <c r="H131" s="686"/>
      <c r="I131" s="686"/>
      <c r="J131" s="686"/>
      <c r="K131" s="686"/>
      <c r="L131" s="686"/>
    </row>
    <row r="132" spans="2:12" s="685" customFormat="1" x14ac:dyDescent="0.4">
      <c r="B132" s="684"/>
      <c r="C132" s="684"/>
      <c r="D132" s="684"/>
      <c r="E132" s="684"/>
      <c r="F132" s="684"/>
      <c r="G132" s="684"/>
      <c r="H132" s="684"/>
      <c r="I132" s="684"/>
      <c r="J132" s="684"/>
      <c r="K132" s="684"/>
      <c r="L132" s="684"/>
    </row>
    <row r="133" spans="2:12" s="685" customFormat="1" x14ac:dyDescent="0.4">
      <c r="B133" s="686" t="s">
        <v>912</v>
      </c>
      <c r="C133" s="686"/>
      <c r="D133" s="686"/>
      <c r="E133" s="686"/>
      <c r="F133" s="686"/>
      <c r="G133" s="686"/>
      <c r="H133" s="686"/>
      <c r="I133" s="686"/>
      <c r="J133" s="686"/>
      <c r="K133" s="686"/>
      <c r="L133" s="686"/>
    </row>
    <row r="134" spans="2:12" s="685" customFormat="1" x14ac:dyDescent="0.4">
      <c r="B134" s="684"/>
      <c r="C134" s="699" t="s">
        <v>913</v>
      </c>
      <c r="D134" s="699"/>
      <c r="E134" s="699"/>
      <c r="F134" s="699"/>
      <c r="G134" s="699"/>
      <c r="H134" s="699"/>
      <c r="I134" s="699"/>
      <c r="J134" s="699"/>
      <c r="K134" s="699"/>
      <c r="L134" s="699"/>
    </row>
    <row r="135" spans="2:12" s="685" customFormat="1" x14ac:dyDescent="0.4">
      <c r="B135" s="684"/>
      <c r="C135" s="699"/>
      <c r="D135" s="699"/>
      <c r="E135" s="699"/>
      <c r="F135" s="699"/>
      <c r="G135" s="699"/>
      <c r="H135" s="699"/>
      <c r="I135" s="699"/>
      <c r="J135" s="699"/>
      <c r="K135" s="699"/>
      <c r="L135" s="699"/>
    </row>
    <row r="136" spans="2:12" s="685" customFormat="1" x14ac:dyDescent="0.4">
      <c r="B136" s="684"/>
      <c r="C136" s="700" t="s">
        <v>914</v>
      </c>
      <c r="D136" s="701"/>
      <c r="E136" s="701"/>
      <c r="F136" s="701"/>
      <c r="G136" s="701"/>
      <c r="H136" s="701"/>
      <c r="I136" s="701"/>
      <c r="J136" s="701"/>
      <c r="K136" s="701"/>
      <c r="L136" s="701"/>
    </row>
    <row r="137" spans="2:12" s="685" customFormat="1" x14ac:dyDescent="0.4">
      <c r="B137" s="684"/>
      <c r="C137" s="701"/>
      <c r="D137" s="701"/>
      <c r="E137" s="701"/>
      <c r="F137" s="701"/>
      <c r="G137" s="701"/>
      <c r="H137" s="701"/>
      <c r="I137" s="701"/>
      <c r="J137" s="701"/>
      <c r="K137" s="701"/>
      <c r="L137" s="701"/>
    </row>
    <row r="138" spans="2:12" s="685" customFormat="1" x14ac:dyDescent="0.4">
      <c r="B138" s="684"/>
      <c r="C138" s="701"/>
      <c r="D138" s="701"/>
      <c r="E138" s="701"/>
      <c r="F138" s="701"/>
      <c r="G138" s="701"/>
      <c r="H138" s="701"/>
      <c r="I138" s="701"/>
      <c r="J138" s="701"/>
      <c r="K138" s="701"/>
      <c r="L138" s="701"/>
    </row>
    <row r="139" spans="2:12" s="685" customFormat="1" x14ac:dyDescent="0.4">
      <c r="B139" s="684"/>
      <c r="C139" s="701"/>
      <c r="D139" s="701"/>
      <c r="E139" s="701"/>
      <c r="F139" s="701"/>
      <c r="G139" s="701"/>
      <c r="H139" s="701"/>
      <c r="I139" s="701"/>
      <c r="J139" s="701"/>
      <c r="K139" s="701"/>
      <c r="L139" s="701"/>
    </row>
    <row r="140" spans="2:12" s="685" customFormat="1" x14ac:dyDescent="0.4">
      <c r="B140" s="684"/>
      <c r="C140" s="684"/>
      <c r="D140" s="684"/>
      <c r="E140" s="684"/>
      <c r="F140" s="684"/>
      <c r="G140" s="684"/>
      <c r="H140" s="684"/>
      <c r="I140" s="684"/>
      <c r="J140" s="684"/>
      <c r="K140" s="684"/>
      <c r="L140" s="684"/>
    </row>
    <row r="141" spans="2:12" x14ac:dyDescent="0.4">
      <c r="B141" s="260" t="s">
        <v>69</v>
      </c>
      <c r="C141" s="260"/>
      <c r="D141" s="260"/>
      <c r="E141" s="260"/>
      <c r="F141" s="260"/>
      <c r="G141" s="260"/>
      <c r="H141" s="260"/>
      <c r="I141" s="260"/>
      <c r="J141" s="260"/>
      <c r="K141" s="260"/>
      <c r="L141" s="260"/>
    </row>
    <row r="142" spans="2:12" x14ac:dyDescent="0.4">
      <c r="C142" s="197" t="s">
        <v>157</v>
      </c>
      <c r="D142" s="197"/>
      <c r="E142" s="197"/>
      <c r="F142" s="197"/>
      <c r="G142" s="197"/>
      <c r="H142" s="197"/>
      <c r="I142" s="197"/>
      <c r="J142" s="197"/>
      <c r="K142" s="197"/>
      <c r="L142" s="197"/>
    </row>
    <row r="143" spans="2:12" x14ac:dyDescent="0.4">
      <c r="B143" s="176" t="s">
        <v>158</v>
      </c>
      <c r="C143" s="176"/>
      <c r="D143" s="176"/>
      <c r="E143" s="176" t="s">
        <v>159</v>
      </c>
      <c r="F143" s="176"/>
      <c r="G143" s="176"/>
      <c r="H143" s="176"/>
      <c r="I143" s="176"/>
      <c r="J143" s="176"/>
      <c r="K143" s="176"/>
      <c r="L143" s="176"/>
    </row>
    <row r="144" spans="2:12" ht="96" customHeight="1" x14ac:dyDescent="0.4">
      <c r="B144" s="176" t="s">
        <v>160</v>
      </c>
      <c r="C144" s="176"/>
      <c r="D144" s="176"/>
      <c r="E144" s="259" t="s">
        <v>190</v>
      </c>
      <c r="F144" s="259"/>
      <c r="G144" s="259"/>
      <c r="H144" s="259"/>
      <c r="I144" s="259"/>
      <c r="J144" s="259"/>
      <c r="K144" s="259"/>
      <c r="L144" s="259"/>
    </row>
    <row r="145" spans="1:12" ht="42" customHeight="1" x14ac:dyDescent="0.4">
      <c r="B145" s="176" t="s">
        <v>161</v>
      </c>
      <c r="C145" s="176"/>
      <c r="D145" s="176"/>
      <c r="E145" s="261" t="s">
        <v>191</v>
      </c>
      <c r="F145" s="261"/>
      <c r="G145" s="261"/>
      <c r="H145" s="261"/>
      <c r="I145" s="261"/>
      <c r="J145" s="261"/>
      <c r="K145" s="261"/>
      <c r="L145" s="261"/>
    </row>
    <row r="146" spans="1:12" ht="42.75" customHeight="1" x14ac:dyDescent="0.4">
      <c r="B146" s="176" t="s">
        <v>163</v>
      </c>
      <c r="C146" s="176"/>
      <c r="D146" s="176"/>
      <c r="E146" s="259" t="s">
        <v>192</v>
      </c>
      <c r="F146" s="265"/>
      <c r="G146" s="265"/>
      <c r="H146" s="265"/>
      <c r="I146" s="265"/>
      <c r="J146" s="265"/>
      <c r="K146" s="265"/>
      <c r="L146" s="265"/>
    </row>
    <row r="147" spans="1:12" ht="39.75" customHeight="1" x14ac:dyDescent="0.4">
      <c r="B147" s="176" t="s">
        <v>162</v>
      </c>
      <c r="C147" s="176"/>
      <c r="D147" s="176"/>
      <c r="E147" s="261" t="s">
        <v>193</v>
      </c>
      <c r="F147" s="262"/>
      <c r="G147" s="262"/>
      <c r="H147" s="262"/>
      <c r="I147" s="262"/>
      <c r="J147" s="262"/>
      <c r="K147" s="262"/>
      <c r="L147" s="262"/>
    </row>
    <row r="148" spans="1:12" x14ac:dyDescent="0.4">
      <c r="B148" s="176"/>
      <c r="C148" s="176"/>
      <c r="D148" s="264"/>
      <c r="E148" s="702" t="str">
        <f>IF(フローチャート!G28="必要あり",'大 (出力用)(自衛)'!E164,"-")</f>
        <v>-</v>
      </c>
      <c r="F148" s="702"/>
      <c r="G148" s="702"/>
      <c r="H148" s="702"/>
      <c r="I148" s="702"/>
      <c r="J148" s="702"/>
      <c r="K148" s="702"/>
      <c r="L148" s="702"/>
    </row>
    <row r="149" spans="1:12" ht="33" customHeight="1" x14ac:dyDescent="0.4">
      <c r="B149" s="177" t="s">
        <v>164</v>
      </c>
      <c r="C149" s="176"/>
      <c r="D149" s="264"/>
      <c r="E149" s="687" t="s">
        <v>194</v>
      </c>
      <c r="F149" s="687"/>
      <c r="G149" s="687"/>
      <c r="H149" s="687"/>
      <c r="I149" s="687"/>
      <c r="J149" s="687"/>
      <c r="K149" s="687"/>
      <c r="L149" s="687"/>
    </row>
    <row r="150" spans="1:12" x14ac:dyDescent="0.4">
      <c r="B150" s="177" t="s">
        <v>165</v>
      </c>
      <c r="C150" s="176"/>
      <c r="D150" s="264"/>
      <c r="E150" s="230" t="s">
        <v>1362</v>
      </c>
      <c r="F150" s="230"/>
      <c r="G150" s="230"/>
      <c r="H150" s="230"/>
      <c r="I150" s="230"/>
      <c r="J150" s="230"/>
      <c r="K150" s="230"/>
      <c r="L150" s="230"/>
    </row>
    <row r="151" spans="1:12" x14ac:dyDescent="0.4">
      <c r="B151" s="176"/>
      <c r="C151" s="176"/>
      <c r="D151" s="264"/>
      <c r="E151" s="185" t="str">
        <f>IF(フローチャート!E36="必要あり",'大 (出力用)(自衛)'!E167,"-")</f>
        <v>-</v>
      </c>
      <c r="F151" s="185"/>
      <c r="G151" s="185"/>
      <c r="H151" s="185"/>
      <c r="I151" s="185"/>
      <c r="J151" s="185"/>
      <c r="K151" s="185"/>
      <c r="L151" s="185"/>
    </row>
    <row r="152" spans="1:12" x14ac:dyDescent="0.4">
      <c r="B152" s="176"/>
      <c r="C152" s="176"/>
      <c r="D152" s="264"/>
      <c r="E152" s="702" t="str">
        <f>IF(出力!B27=TRUE,'大 (出力用)(自衛)'!E168,"-")</f>
        <v>-</v>
      </c>
      <c r="F152" s="702"/>
      <c r="G152" s="702"/>
      <c r="H152" s="702"/>
      <c r="I152" s="702"/>
      <c r="J152" s="702"/>
      <c r="K152" s="702"/>
      <c r="L152" s="702"/>
    </row>
    <row r="154" spans="1:12" ht="20.25" customHeight="1" x14ac:dyDescent="0.4">
      <c r="F154" s="251" t="s">
        <v>166</v>
      </c>
      <c r="G154" s="251"/>
      <c r="H154" s="251"/>
      <c r="I154" s="251"/>
    </row>
    <row r="155" spans="1:12" ht="14.25" x14ac:dyDescent="0.4">
      <c r="A155" s="175" t="s">
        <v>71</v>
      </c>
      <c r="B155" s="175"/>
      <c r="C155" s="175"/>
      <c r="D155" s="175"/>
      <c r="E155" s="175"/>
      <c r="F155" s="175"/>
      <c r="G155" s="175"/>
      <c r="H155" s="175"/>
      <c r="I155" s="175"/>
      <c r="J155" s="175"/>
      <c r="K155" s="175"/>
      <c r="L155" s="175"/>
    </row>
    <row r="157" spans="1:12" ht="14.25" x14ac:dyDescent="0.4">
      <c r="B157" s="175" t="s">
        <v>73</v>
      </c>
      <c r="C157" s="175"/>
      <c r="D157" s="175"/>
      <c r="E157" s="175"/>
      <c r="F157" s="175"/>
      <c r="G157" s="175"/>
      <c r="H157" s="175"/>
      <c r="I157" s="175"/>
      <c r="J157" s="175"/>
      <c r="K157" s="175"/>
      <c r="L157" s="175"/>
    </row>
    <row r="158" spans="1:12" ht="49.5" customHeight="1" x14ac:dyDescent="0.4">
      <c r="C158" s="213" t="s">
        <v>167</v>
      </c>
      <c r="D158" s="213"/>
      <c r="E158" s="213"/>
      <c r="F158" s="213"/>
      <c r="G158" s="213"/>
      <c r="H158" s="213"/>
      <c r="I158" s="213"/>
      <c r="J158" s="213"/>
      <c r="K158" s="213"/>
      <c r="L158" s="213"/>
    </row>
    <row r="160" spans="1:12" ht="14.25" x14ac:dyDescent="0.4">
      <c r="B160" s="175" t="s">
        <v>168</v>
      </c>
      <c r="C160" s="175"/>
      <c r="D160" s="175"/>
      <c r="E160" s="175"/>
    </row>
    <row r="161" spans="2:12" x14ac:dyDescent="0.4">
      <c r="C161" s="172" t="s">
        <v>169</v>
      </c>
      <c r="D161" s="172"/>
      <c r="E161" s="172"/>
      <c r="F161" s="172"/>
      <c r="G161" s="172"/>
      <c r="H161" s="172"/>
      <c r="I161" s="172"/>
      <c r="J161" s="172"/>
      <c r="K161" s="172"/>
      <c r="L161" s="172"/>
    </row>
    <row r="162" spans="2:12" ht="32.25" customHeight="1" x14ac:dyDescent="0.4">
      <c r="C162" s="221" t="s">
        <v>195</v>
      </c>
      <c r="D162" s="222"/>
      <c r="E162" s="222"/>
      <c r="F162" s="222"/>
      <c r="G162" s="222"/>
      <c r="H162" s="222"/>
      <c r="I162" s="222"/>
      <c r="J162" s="222"/>
      <c r="K162" s="222"/>
      <c r="L162" s="223"/>
    </row>
    <row r="163" spans="2:12" x14ac:dyDescent="0.4">
      <c r="C163" s="197" t="s">
        <v>170</v>
      </c>
      <c r="D163" s="197"/>
      <c r="E163" s="197"/>
      <c r="F163" s="197"/>
      <c r="G163" s="197"/>
      <c r="H163" s="197"/>
      <c r="I163" s="197"/>
      <c r="J163" s="197"/>
      <c r="K163" s="197"/>
      <c r="L163" s="197"/>
    </row>
    <row r="164" spans="2:12" ht="87.75" customHeight="1" x14ac:dyDescent="0.4">
      <c r="C164" s="267" t="s">
        <v>1155</v>
      </c>
      <c r="D164" s="268"/>
      <c r="E164" s="268"/>
      <c r="F164" s="268"/>
      <c r="G164" s="268"/>
      <c r="H164" s="268"/>
      <c r="I164" s="268"/>
      <c r="J164" s="268"/>
      <c r="K164" s="268"/>
      <c r="L164" s="269"/>
    </row>
    <row r="165" spans="2:12" x14ac:dyDescent="0.4">
      <c r="C165" s="174"/>
      <c r="D165" s="174"/>
      <c r="E165" s="174"/>
      <c r="F165" s="174"/>
      <c r="G165" s="174"/>
      <c r="H165" s="174"/>
      <c r="I165" s="174"/>
      <c r="J165" s="174"/>
      <c r="K165" s="174"/>
      <c r="L165" s="174"/>
    </row>
    <row r="166" spans="2:12" ht="14.25" x14ac:dyDescent="0.4">
      <c r="B166" s="175" t="s">
        <v>76</v>
      </c>
      <c r="C166" s="175"/>
      <c r="D166" s="175"/>
      <c r="E166" s="175"/>
      <c r="F166" s="175"/>
      <c r="G166" s="175"/>
      <c r="H166" s="175"/>
      <c r="I166" s="175"/>
      <c r="J166" s="175"/>
      <c r="K166" s="175"/>
      <c r="L166" s="175"/>
    </row>
    <row r="167" spans="2:12" x14ac:dyDescent="0.4">
      <c r="C167" s="197" t="s">
        <v>171</v>
      </c>
      <c r="D167" s="197"/>
      <c r="E167" s="197"/>
      <c r="F167" s="197"/>
      <c r="G167" s="197"/>
      <c r="H167" s="197"/>
      <c r="I167" s="197"/>
      <c r="J167" s="197"/>
      <c r="K167" s="197"/>
      <c r="L167" s="197"/>
    </row>
    <row r="168" spans="2:12" x14ac:dyDescent="0.4">
      <c r="C168" s="272" t="s">
        <v>172</v>
      </c>
      <c r="D168" s="202"/>
      <c r="E168" s="202"/>
      <c r="F168" s="202"/>
      <c r="G168" s="202"/>
      <c r="H168" s="202"/>
      <c r="I168" s="202"/>
      <c r="J168" s="202"/>
      <c r="K168" s="202"/>
      <c r="L168" s="273"/>
    </row>
    <row r="169" spans="2:12" ht="33" customHeight="1" x14ac:dyDescent="0.4">
      <c r="C169" s="703" t="str">
        <f>IF(フローチャート!G28="必要あり",'大 (出力用)(自衛)'!C185,"-")</f>
        <v>-</v>
      </c>
      <c r="D169" s="704"/>
      <c r="E169" s="704"/>
      <c r="F169" s="704"/>
      <c r="G169" s="704"/>
      <c r="H169" s="704"/>
      <c r="I169" s="704"/>
      <c r="J169" s="704"/>
      <c r="K169" s="704"/>
      <c r="L169" s="705"/>
    </row>
    <row r="170" spans="2:12" x14ac:dyDescent="0.4">
      <c r="C170" s="172" t="s">
        <v>173</v>
      </c>
      <c r="D170" s="172"/>
      <c r="E170" s="172"/>
      <c r="F170" s="172"/>
      <c r="G170" s="172"/>
      <c r="H170" s="172"/>
      <c r="I170" s="172"/>
      <c r="J170" s="172"/>
      <c r="K170" s="172"/>
      <c r="L170" s="172"/>
    </row>
    <row r="171" spans="2:12" ht="30.75" customHeight="1" x14ac:dyDescent="0.4">
      <c r="C171" s="274" t="s">
        <v>197</v>
      </c>
      <c r="D171" s="275"/>
      <c r="E171" s="275"/>
      <c r="F171" s="275"/>
      <c r="G171" s="275"/>
      <c r="H171" s="275"/>
      <c r="I171" s="275"/>
      <c r="J171" s="275"/>
      <c r="K171" s="275"/>
      <c r="L171" s="276"/>
    </row>
    <row r="172" spans="2:12" x14ac:dyDescent="0.4">
      <c r="C172" s="270" t="s">
        <v>175</v>
      </c>
      <c r="D172" s="271"/>
      <c r="E172" s="271"/>
      <c r="F172" s="277">
        <f>'ワークシート　１'!C15</f>
        <v>0</v>
      </c>
      <c r="G172" s="277"/>
      <c r="H172" s="277"/>
      <c r="I172" s="98"/>
      <c r="J172" s="98"/>
      <c r="K172" s="98"/>
      <c r="L172" s="99"/>
    </row>
    <row r="173" spans="2:12" x14ac:dyDescent="0.4">
      <c r="C173" s="174"/>
      <c r="D173" s="174"/>
      <c r="E173" s="174"/>
      <c r="F173" s="174"/>
      <c r="G173" s="174"/>
      <c r="H173" s="174"/>
      <c r="I173" s="174"/>
      <c r="J173" s="174"/>
      <c r="K173" s="174"/>
      <c r="L173" s="174"/>
    </row>
    <row r="174" spans="2:12" x14ac:dyDescent="0.4">
      <c r="B174" s="172" t="s">
        <v>78</v>
      </c>
      <c r="C174" s="172"/>
      <c r="D174" s="172"/>
      <c r="E174" s="172"/>
      <c r="F174" s="172"/>
      <c r="G174" s="172"/>
      <c r="H174" s="172"/>
      <c r="I174" s="172"/>
      <c r="J174" s="172"/>
      <c r="K174" s="172"/>
      <c r="L174" s="172"/>
    </row>
    <row r="175" spans="2:12" ht="42.75" customHeight="1" x14ac:dyDescent="0.4">
      <c r="C175" s="267" t="s">
        <v>198</v>
      </c>
      <c r="D175" s="268"/>
      <c r="E175" s="268"/>
      <c r="F175" s="268"/>
      <c r="G175" s="268"/>
      <c r="H175" s="268"/>
      <c r="I175" s="268"/>
      <c r="J175" s="268"/>
      <c r="K175" s="268"/>
      <c r="L175" s="269"/>
    </row>
    <row r="176" spans="2:12" x14ac:dyDescent="0.4">
      <c r="C176" s="174"/>
      <c r="D176" s="174"/>
      <c r="E176" s="174"/>
      <c r="F176" s="174"/>
      <c r="G176" s="174"/>
      <c r="H176" s="174"/>
      <c r="I176" s="174"/>
      <c r="J176" s="174"/>
      <c r="K176" s="174"/>
      <c r="L176" s="174"/>
    </row>
    <row r="177" spans="1:12" x14ac:dyDescent="0.4">
      <c r="A177" s="197" t="s">
        <v>176</v>
      </c>
      <c r="B177" s="197"/>
      <c r="C177" s="197"/>
      <c r="D177" s="197"/>
      <c r="E177" s="197"/>
      <c r="F177" s="197"/>
      <c r="G177" s="197"/>
      <c r="H177" s="197"/>
      <c r="I177" s="197"/>
      <c r="J177" s="197"/>
      <c r="K177" s="197"/>
      <c r="L177" s="197"/>
    </row>
    <row r="178" spans="1:12" x14ac:dyDescent="0.4">
      <c r="C178" s="174"/>
      <c r="D178" s="174"/>
      <c r="E178" s="174"/>
      <c r="F178" s="174"/>
      <c r="G178" s="174"/>
      <c r="H178" s="174"/>
      <c r="I178" s="174"/>
      <c r="J178" s="174"/>
      <c r="K178" s="174"/>
      <c r="L178" s="174"/>
    </row>
    <row r="179" spans="1:12" x14ac:dyDescent="0.4">
      <c r="B179" s="197" t="s">
        <v>177</v>
      </c>
      <c r="C179" s="197"/>
      <c r="D179" s="197"/>
      <c r="E179" s="197"/>
      <c r="F179" s="197"/>
      <c r="G179" s="197"/>
      <c r="H179" s="197"/>
      <c r="I179" s="197"/>
      <c r="J179" s="197"/>
      <c r="K179" s="197"/>
      <c r="L179" s="197"/>
    </row>
    <row r="180" spans="1:12" x14ac:dyDescent="0.4">
      <c r="C180" s="172" t="s">
        <v>178</v>
      </c>
      <c r="D180" s="172"/>
      <c r="E180" s="172"/>
      <c r="F180" s="172"/>
      <c r="G180" s="172"/>
      <c r="H180" s="172"/>
      <c r="I180" s="172"/>
      <c r="J180" s="172"/>
      <c r="K180" s="172"/>
      <c r="L180" s="172"/>
    </row>
    <row r="181" spans="1:12" ht="33" customHeight="1" x14ac:dyDescent="0.4">
      <c r="C181" s="173" t="s">
        <v>179</v>
      </c>
      <c r="D181" s="173"/>
      <c r="E181" s="173"/>
      <c r="F181" s="173"/>
      <c r="G181" s="173"/>
      <c r="H181" s="173"/>
      <c r="I181" s="173"/>
      <c r="J181" s="173"/>
      <c r="K181" s="173"/>
      <c r="L181" s="173"/>
    </row>
    <row r="182" spans="1:12" ht="123.75" customHeight="1" x14ac:dyDescent="0.4">
      <c r="C182" s="267" t="s">
        <v>1152</v>
      </c>
      <c r="D182" s="268"/>
      <c r="E182" s="268"/>
      <c r="F182" s="268"/>
      <c r="G182" s="268"/>
      <c r="H182" s="268"/>
      <c r="I182" s="268"/>
      <c r="J182" s="268"/>
      <c r="K182" s="268"/>
      <c r="L182" s="269"/>
    </row>
    <row r="183" spans="1:12" ht="12.75" customHeight="1" x14ac:dyDescent="0.4">
      <c r="C183" s="79"/>
    </row>
    <row r="184" spans="1:12" x14ac:dyDescent="0.4">
      <c r="C184" s="172" t="s">
        <v>180</v>
      </c>
      <c r="D184" s="172"/>
      <c r="E184" s="172"/>
      <c r="F184" s="172"/>
      <c r="G184" s="172"/>
      <c r="H184" s="172"/>
      <c r="I184" s="172"/>
      <c r="J184" s="172"/>
      <c r="K184" s="172"/>
      <c r="L184" s="172"/>
    </row>
    <row r="185" spans="1:12" ht="113.25" customHeight="1" x14ac:dyDescent="0.4">
      <c r="C185" s="221" t="s">
        <v>1153</v>
      </c>
      <c r="D185" s="222"/>
      <c r="E185" s="222"/>
      <c r="F185" s="222"/>
      <c r="G185" s="222"/>
      <c r="H185" s="222"/>
      <c r="I185" s="222"/>
      <c r="J185" s="222"/>
      <c r="K185" s="222"/>
      <c r="L185" s="223"/>
    </row>
    <row r="186" spans="1:12" ht="14.25" customHeight="1" x14ac:dyDescent="0.4">
      <c r="C186" s="60"/>
      <c r="D186" s="83"/>
      <c r="E186" s="83"/>
      <c r="F186" s="83"/>
      <c r="G186" s="83"/>
      <c r="H186" s="83"/>
      <c r="I186" s="83"/>
      <c r="J186" s="83"/>
      <c r="K186" s="83"/>
      <c r="L186" s="83"/>
    </row>
    <row r="187" spans="1:12" x14ac:dyDescent="0.4">
      <c r="C187" s="172" t="s">
        <v>181</v>
      </c>
      <c r="D187" s="172"/>
      <c r="E187" s="172"/>
      <c r="F187" s="172"/>
      <c r="G187" s="172"/>
      <c r="H187" s="172"/>
      <c r="I187" s="172"/>
      <c r="J187" s="172"/>
      <c r="K187" s="172"/>
      <c r="L187" s="172"/>
    </row>
    <row r="188" spans="1:12" ht="53.25" customHeight="1" x14ac:dyDescent="0.4">
      <c r="C188" s="267" t="s">
        <v>201</v>
      </c>
      <c r="D188" s="268"/>
      <c r="E188" s="268"/>
      <c r="F188" s="268"/>
      <c r="G188" s="268"/>
      <c r="H188" s="268"/>
      <c r="I188" s="268"/>
      <c r="J188" s="268"/>
      <c r="K188" s="268"/>
      <c r="L188" s="269"/>
    </row>
    <row r="189" spans="1:12" ht="15" customHeight="1" x14ac:dyDescent="0.4">
      <c r="C189" s="79"/>
    </row>
    <row r="190" spans="1:12" x14ac:dyDescent="0.4">
      <c r="C190" s="174"/>
      <c r="D190" s="174"/>
      <c r="E190" s="174"/>
      <c r="F190" s="174"/>
      <c r="G190" s="174"/>
      <c r="H190" s="174"/>
      <c r="I190" s="174"/>
      <c r="J190" s="174"/>
      <c r="K190" s="174"/>
      <c r="L190" s="174"/>
    </row>
    <row r="191" spans="1:12" x14ac:dyDescent="0.4">
      <c r="B191" s="197" t="s">
        <v>182</v>
      </c>
      <c r="C191" s="197"/>
      <c r="D191" s="197"/>
      <c r="E191" s="197"/>
      <c r="F191" s="197"/>
      <c r="G191" s="197"/>
      <c r="H191" s="197"/>
      <c r="I191" s="197"/>
      <c r="J191" s="197"/>
      <c r="K191" s="197"/>
      <c r="L191" s="197"/>
    </row>
    <row r="192" spans="1:12" x14ac:dyDescent="0.4">
      <c r="B192" s="83"/>
      <c r="C192" s="83"/>
      <c r="D192" s="83"/>
      <c r="E192" s="83"/>
      <c r="F192" s="83"/>
      <c r="G192" s="83"/>
      <c r="H192" s="83"/>
      <c r="I192" s="83"/>
      <c r="J192" s="83"/>
      <c r="K192" s="83"/>
      <c r="L192" s="83"/>
    </row>
    <row r="193" spans="2:12" x14ac:dyDescent="0.4">
      <c r="B193" s="83"/>
      <c r="C193" s="197" t="s">
        <v>183</v>
      </c>
      <c r="D193" s="197"/>
      <c r="E193" s="197"/>
      <c r="F193" s="197"/>
      <c r="G193" s="197"/>
      <c r="H193" s="197"/>
      <c r="I193" s="197"/>
      <c r="J193" s="197"/>
      <c r="K193" s="197"/>
      <c r="L193" s="197"/>
    </row>
    <row r="194" spans="2:12" ht="49.5" customHeight="1" x14ac:dyDescent="0.4">
      <c r="B194" s="83"/>
      <c r="C194" s="278" t="s">
        <v>202</v>
      </c>
      <c r="D194" s="202"/>
      <c r="E194" s="202"/>
      <c r="F194" s="202"/>
      <c r="G194" s="202"/>
      <c r="H194" s="202"/>
      <c r="I194" s="202"/>
      <c r="J194" s="202"/>
      <c r="K194" s="202"/>
      <c r="L194" s="273"/>
    </row>
    <row r="195" spans="2:12" x14ac:dyDescent="0.4">
      <c r="B195" s="83"/>
      <c r="C195" s="197" t="s">
        <v>184</v>
      </c>
      <c r="D195" s="197"/>
      <c r="E195" s="197"/>
      <c r="F195" s="197"/>
      <c r="G195" s="197"/>
      <c r="H195" s="197"/>
      <c r="I195" s="197"/>
      <c r="J195" s="197"/>
      <c r="K195" s="197"/>
      <c r="L195" s="197"/>
    </row>
    <row r="196" spans="2:12" ht="196.5" customHeight="1" x14ac:dyDescent="0.4">
      <c r="B196" s="83"/>
      <c r="C196" s="221" t="s">
        <v>1154</v>
      </c>
      <c r="D196" s="222"/>
      <c r="E196" s="222"/>
      <c r="F196" s="222"/>
      <c r="G196" s="222"/>
      <c r="H196" s="222"/>
      <c r="I196" s="222"/>
      <c r="J196" s="222"/>
      <c r="K196" s="222"/>
      <c r="L196" s="223"/>
    </row>
    <row r="197" spans="2:12" x14ac:dyDescent="0.4">
      <c r="C197" s="197" t="s">
        <v>185</v>
      </c>
      <c r="D197" s="197"/>
      <c r="E197" s="197"/>
      <c r="F197" s="197"/>
      <c r="G197" s="197"/>
      <c r="H197" s="197"/>
      <c r="I197" s="197"/>
      <c r="J197" s="197"/>
      <c r="K197" s="197"/>
      <c r="L197" s="197"/>
    </row>
    <row r="198" spans="2:12" x14ac:dyDescent="0.4">
      <c r="C198" s="197" t="s">
        <v>187</v>
      </c>
      <c r="D198" s="197"/>
      <c r="E198" s="197"/>
      <c r="F198" s="197"/>
      <c r="G198" s="197"/>
      <c r="H198" s="197"/>
      <c r="I198" s="197"/>
      <c r="J198" s="197"/>
      <c r="K198" s="197"/>
      <c r="L198" s="197"/>
    </row>
    <row r="199" spans="2:12" ht="85.5" customHeight="1" x14ac:dyDescent="0.4">
      <c r="C199" s="221" t="s">
        <v>204</v>
      </c>
      <c r="D199" s="222"/>
      <c r="E199" s="222"/>
      <c r="F199" s="222"/>
      <c r="G199" s="222"/>
      <c r="H199" s="222"/>
      <c r="I199" s="222"/>
      <c r="J199" s="222"/>
      <c r="K199" s="222"/>
      <c r="L199" s="223"/>
    </row>
    <row r="200" spans="2:12" ht="18.75" customHeight="1" x14ac:dyDescent="0.4">
      <c r="C200" s="202" t="s">
        <v>186</v>
      </c>
      <c r="D200" s="202"/>
      <c r="E200" s="202"/>
      <c r="F200" s="202"/>
      <c r="G200" s="202"/>
      <c r="H200" s="202"/>
      <c r="I200" s="202"/>
      <c r="J200" s="202"/>
      <c r="K200" s="202"/>
      <c r="L200" s="202"/>
    </row>
    <row r="201" spans="2:12" ht="33.75" customHeight="1" x14ac:dyDescent="0.4">
      <c r="C201" s="213" t="s">
        <v>188</v>
      </c>
      <c r="D201" s="213"/>
      <c r="E201" s="213"/>
      <c r="F201" s="213"/>
      <c r="G201" s="213"/>
      <c r="H201" s="213"/>
      <c r="I201" s="213"/>
      <c r="J201" s="213"/>
      <c r="K201" s="213"/>
      <c r="L201" s="213"/>
    </row>
    <row r="202" spans="2:12" ht="64.5" customHeight="1" x14ac:dyDescent="0.4">
      <c r="C202" s="221" t="s">
        <v>205</v>
      </c>
      <c r="D202" s="222"/>
      <c r="E202" s="222"/>
      <c r="F202" s="222"/>
      <c r="G202" s="222"/>
      <c r="H202" s="222"/>
      <c r="I202" s="222"/>
      <c r="J202" s="222"/>
      <c r="K202" s="222"/>
      <c r="L202" s="223"/>
    </row>
    <row r="203" spans="2:12" ht="18.75" customHeight="1" x14ac:dyDescent="0.4">
      <c r="C203" s="275" t="s">
        <v>206</v>
      </c>
      <c r="D203" s="275"/>
      <c r="E203" s="275"/>
      <c r="F203" s="275"/>
      <c r="G203" s="275"/>
      <c r="H203" s="275"/>
      <c r="I203" s="275"/>
      <c r="J203" s="275"/>
      <c r="K203" s="275"/>
      <c r="L203" s="275"/>
    </row>
    <row r="204" spans="2:12" x14ac:dyDescent="0.4">
      <c r="B204" s="83"/>
      <c r="C204" s="197" t="s">
        <v>208</v>
      </c>
      <c r="D204" s="197"/>
      <c r="E204" s="197"/>
      <c r="F204" s="197"/>
      <c r="G204" s="197"/>
      <c r="H204" s="197"/>
      <c r="I204" s="197"/>
      <c r="J204" s="197"/>
      <c r="K204" s="197"/>
      <c r="L204" s="197"/>
    </row>
    <row r="205" spans="2:12" ht="69.75" customHeight="1" x14ac:dyDescent="0.4">
      <c r="B205" s="83"/>
      <c r="C205" s="221" t="s">
        <v>207</v>
      </c>
      <c r="D205" s="222"/>
      <c r="E205" s="222"/>
      <c r="F205" s="222"/>
      <c r="G205" s="222"/>
      <c r="H205" s="222"/>
      <c r="I205" s="222"/>
      <c r="J205" s="222"/>
      <c r="K205" s="222"/>
      <c r="L205" s="223"/>
    </row>
    <row r="206" spans="2:12" x14ac:dyDescent="0.4">
      <c r="C206" s="197" t="s">
        <v>209</v>
      </c>
      <c r="D206" s="197"/>
      <c r="E206" s="197"/>
      <c r="F206" s="197"/>
      <c r="G206" s="197"/>
      <c r="H206" s="197"/>
      <c r="I206" s="197"/>
      <c r="J206" s="197"/>
      <c r="K206" s="197"/>
      <c r="L206" s="197"/>
    </row>
    <row r="207" spans="2:12" ht="33" customHeight="1" x14ac:dyDescent="0.4">
      <c r="C207" s="221" t="s">
        <v>210</v>
      </c>
      <c r="D207" s="233"/>
      <c r="E207" s="233"/>
      <c r="F207" s="233"/>
      <c r="G207" s="233"/>
      <c r="H207" s="233"/>
      <c r="I207" s="233"/>
      <c r="J207" s="233"/>
      <c r="K207" s="233"/>
      <c r="L207" s="234"/>
    </row>
    <row r="208" spans="2:12" x14ac:dyDescent="0.4">
      <c r="C208" s="172" t="s">
        <v>211</v>
      </c>
      <c r="D208" s="172"/>
      <c r="E208" s="172"/>
      <c r="F208" s="172"/>
      <c r="G208" s="172"/>
      <c r="H208" s="172"/>
      <c r="I208" s="172"/>
      <c r="J208" s="172"/>
      <c r="K208" s="172"/>
      <c r="L208" s="172"/>
    </row>
    <row r="209" spans="1:12" x14ac:dyDescent="0.4">
      <c r="C209" s="279" t="s">
        <v>212</v>
      </c>
      <c r="D209" s="268"/>
      <c r="E209" s="268"/>
      <c r="F209" s="268"/>
      <c r="G209" s="268"/>
      <c r="H209" s="268"/>
      <c r="I209" s="268"/>
      <c r="J209" s="268"/>
      <c r="K209" s="268"/>
      <c r="L209" s="269"/>
    </row>
    <row r="210" spans="1:12" x14ac:dyDescent="0.4">
      <c r="C210" s="174"/>
      <c r="D210" s="174"/>
      <c r="E210" s="174"/>
      <c r="F210" s="174"/>
      <c r="G210" s="174"/>
      <c r="H210" s="174"/>
      <c r="I210" s="174"/>
      <c r="J210" s="174"/>
      <c r="K210" s="174"/>
      <c r="L210" s="174"/>
    </row>
    <row r="211" spans="1:12" x14ac:dyDescent="0.4">
      <c r="A211" s="172" t="s">
        <v>213</v>
      </c>
      <c r="B211" s="172"/>
      <c r="C211" s="172"/>
      <c r="D211" s="172"/>
      <c r="E211" s="172"/>
      <c r="F211" s="172"/>
      <c r="G211" s="172"/>
      <c r="H211" s="172"/>
      <c r="I211" s="172"/>
      <c r="J211" s="172"/>
      <c r="K211" s="172"/>
      <c r="L211" s="172"/>
    </row>
    <row r="212" spans="1:12" x14ac:dyDescent="0.4">
      <c r="C212" s="174"/>
      <c r="D212" s="174"/>
      <c r="E212" s="174"/>
      <c r="F212" s="174"/>
      <c r="G212" s="174"/>
      <c r="H212" s="174"/>
      <c r="I212" s="174"/>
      <c r="J212" s="174"/>
      <c r="K212" s="174"/>
      <c r="L212" s="174"/>
    </row>
    <row r="213" spans="1:12" x14ac:dyDescent="0.4">
      <c r="B213" s="172" t="s">
        <v>83</v>
      </c>
      <c r="C213" s="172"/>
      <c r="D213" s="172"/>
      <c r="E213" s="172"/>
      <c r="F213" s="172"/>
      <c r="G213" s="172"/>
      <c r="H213" s="172"/>
      <c r="I213" s="172"/>
      <c r="J213" s="172"/>
      <c r="K213" s="172"/>
      <c r="L213" s="172"/>
    </row>
    <row r="214" spans="1:12" ht="33" customHeight="1" x14ac:dyDescent="0.4">
      <c r="C214" s="173" t="s">
        <v>214</v>
      </c>
      <c r="D214" s="173"/>
      <c r="E214" s="173"/>
      <c r="F214" s="173"/>
      <c r="G214" s="173"/>
      <c r="H214" s="173"/>
      <c r="I214" s="173"/>
      <c r="J214" s="173"/>
      <c r="K214" s="173"/>
      <c r="L214" s="173"/>
    </row>
    <row r="215" spans="1:12" ht="73.5" customHeight="1" x14ac:dyDescent="0.4">
      <c r="C215" s="173" t="s">
        <v>215</v>
      </c>
      <c r="D215" s="172"/>
      <c r="E215" s="172"/>
      <c r="F215" s="172"/>
      <c r="G215" s="172"/>
      <c r="H215" s="172"/>
      <c r="I215" s="172"/>
      <c r="J215" s="172"/>
      <c r="K215" s="172"/>
      <c r="L215" s="172"/>
    </row>
    <row r="216" spans="1:12" x14ac:dyDescent="0.4">
      <c r="C216" s="174"/>
      <c r="D216" s="174"/>
      <c r="E216" s="174"/>
      <c r="F216" s="174"/>
      <c r="G216" s="174"/>
      <c r="H216" s="174"/>
      <c r="I216" s="174"/>
      <c r="J216" s="174"/>
      <c r="K216" s="174"/>
      <c r="L216" s="174"/>
    </row>
    <row r="217" spans="1:12" x14ac:dyDescent="0.4">
      <c r="B217" s="172" t="s">
        <v>84</v>
      </c>
      <c r="C217" s="172"/>
      <c r="D217" s="172"/>
      <c r="E217" s="172"/>
      <c r="F217" s="172"/>
      <c r="G217" s="172"/>
      <c r="H217" s="172"/>
      <c r="I217" s="172"/>
      <c r="J217" s="172"/>
      <c r="K217" s="172"/>
      <c r="L217" s="172"/>
    </row>
    <row r="218" spans="1:12" ht="33.75" customHeight="1" x14ac:dyDescent="0.4">
      <c r="C218" s="173" t="s">
        <v>1156</v>
      </c>
      <c r="D218" s="173"/>
      <c r="E218" s="173"/>
      <c r="F218" s="173"/>
      <c r="G218" s="173"/>
      <c r="H218" s="173"/>
      <c r="I218" s="173"/>
      <c r="J218" s="173"/>
      <c r="K218" s="173"/>
      <c r="L218" s="173"/>
    </row>
    <row r="219" spans="1:12" ht="51.75" customHeight="1" x14ac:dyDescent="0.4">
      <c r="C219" s="683" t="str">
        <f>IF(出力!B27=TRUE,'大 (出力用)(自衛)'!C231,"-")</f>
        <v>-</v>
      </c>
      <c r="D219" s="683"/>
      <c r="E219" s="683"/>
      <c r="F219" s="683"/>
      <c r="G219" s="683"/>
      <c r="H219" s="683"/>
      <c r="I219" s="683"/>
      <c r="J219" s="683"/>
      <c r="K219" s="683"/>
      <c r="L219" s="683"/>
    </row>
    <row r="220" spans="1:12" ht="20.25" customHeight="1" x14ac:dyDescent="0.4">
      <c r="C220" s="686" t="str">
        <f>IF(フローチャート!E36="必要あり",'大 (出力用)(自衛)'!C232,"-")</f>
        <v>-</v>
      </c>
      <c r="D220" s="686"/>
      <c r="E220" s="686"/>
      <c r="F220" s="686"/>
      <c r="G220" s="686"/>
      <c r="H220" s="686"/>
      <c r="I220" s="686"/>
      <c r="J220" s="686"/>
      <c r="K220" s="686"/>
      <c r="L220" s="686"/>
    </row>
    <row r="221" spans="1:12" x14ac:dyDescent="0.4">
      <c r="C221" s="174"/>
      <c r="D221" s="174"/>
      <c r="E221" s="174"/>
      <c r="F221" s="174"/>
      <c r="G221" s="174"/>
      <c r="H221" s="174"/>
      <c r="I221" s="174"/>
      <c r="J221" s="174"/>
      <c r="K221" s="174"/>
      <c r="L221" s="174"/>
    </row>
    <row r="222" spans="1:12" x14ac:dyDescent="0.4">
      <c r="A222" s="172" t="s">
        <v>85</v>
      </c>
      <c r="B222" s="172"/>
      <c r="C222" s="172"/>
      <c r="D222" s="172"/>
      <c r="E222" s="172"/>
      <c r="F222" s="172"/>
      <c r="G222" s="172"/>
      <c r="H222" s="172"/>
      <c r="I222" s="172"/>
      <c r="J222" s="172"/>
      <c r="K222" s="172"/>
      <c r="L222" s="172"/>
    </row>
    <row r="223" spans="1:12" x14ac:dyDescent="0.4">
      <c r="C223" s="174"/>
      <c r="D223" s="174"/>
      <c r="E223" s="174"/>
      <c r="F223" s="174"/>
      <c r="G223" s="174"/>
      <c r="H223" s="174"/>
      <c r="I223" s="174"/>
      <c r="J223" s="174"/>
      <c r="K223" s="174"/>
      <c r="L223" s="174"/>
    </row>
    <row r="224" spans="1:12" x14ac:dyDescent="0.4">
      <c r="B224" s="172" t="s">
        <v>86</v>
      </c>
      <c r="C224" s="172"/>
      <c r="D224" s="172"/>
      <c r="E224" s="172"/>
      <c r="F224" s="172"/>
      <c r="G224" s="172"/>
      <c r="H224" s="172"/>
      <c r="I224" s="172"/>
      <c r="J224" s="172"/>
      <c r="K224" s="172"/>
      <c r="L224" s="172"/>
    </row>
    <row r="226" spans="3:12" x14ac:dyDescent="0.4">
      <c r="C226" s="172" t="s">
        <v>217</v>
      </c>
      <c r="D226" s="172"/>
      <c r="E226" s="172"/>
      <c r="F226" s="172"/>
      <c r="G226" s="172"/>
      <c r="H226" s="172"/>
      <c r="I226" s="172"/>
      <c r="J226" s="172"/>
      <c r="K226" s="172"/>
      <c r="L226" s="172"/>
    </row>
    <row r="227" spans="3:12" x14ac:dyDescent="0.4">
      <c r="C227" s="281" t="s">
        <v>227</v>
      </c>
      <c r="D227" s="281"/>
      <c r="E227" s="281"/>
      <c r="F227" s="281"/>
      <c r="G227" s="176" t="s">
        <v>228</v>
      </c>
      <c r="H227" s="176"/>
      <c r="I227" s="176"/>
      <c r="J227" s="176"/>
      <c r="K227" s="176" t="s">
        <v>229</v>
      </c>
      <c r="L227" s="176"/>
    </row>
    <row r="228" spans="3:12" ht="16.5" customHeight="1" x14ac:dyDescent="0.4">
      <c r="C228" s="288" t="s">
        <v>218</v>
      </c>
      <c r="D228" s="288"/>
      <c r="E228" s="288"/>
      <c r="F228" s="288"/>
      <c r="G228" s="176" t="s">
        <v>234</v>
      </c>
      <c r="H228" s="176"/>
      <c r="I228" s="176"/>
      <c r="J228" s="176"/>
      <c r="K228" s="176" t="s">
        <v>230</v>
      </c>
      <c r="L228" s="176"/>
    </row>
    <row r="229" spans="3:12" ht="49.5" customHeight="1" x14ac:dyDescent="0.4">
      <c r="C229" s="288" t="s">
        <v>219</v>
      </c>
      <c r="D229" s="288"/>
      <c r="E229" s="288"/>
      <c r="F229" s="288"/>
      <c r="G229" s="178" t="s">
        <v>235</v>
      </c>
      <c r="H229" s="178"/>
      <c r="I229" s="178"/>
      <c r="J229" s="178"/>
      <c r="K229" s="176" t="s">
        <v>231</v>
      </c>
      <c r="L229" s="176"/>
    </row>
    <row r="230" spans="3:12" ht="33" customHeight="1" x14ac:dyDescent="0.4">
      <c r="C230" s="288" t="s">
        <v>220</v>
      </c>
      <c r="D230" s="288"/>
      <c r="E230" s="288"/>
      <c r="F230" s="288"/>
      <c r="G230" s="178" t="s">
        <v>236</v>
      </c>
      <c r="H230" s="178"/>
      <c r="I230" s="178"/>
      <c r="J230" s="178"/>
      <c r="K230" s="176" t="s">
        <v>231</v>
      </c>
      <c r="L230" s="176"/>
    </row>
    <row r="231" spans="3:12" ht="49.5" customHeight="1" x14ac:dyDescent="0.4">
      <c r="C231" s="288" t="s">
        <v>221</v>
      </c>
      <c r="D231" s="288"/>
      <c r="E231" s="288"/>
      <c r="F231" s="288"/>
      <c r="G231" s="178" t="s">
        <v>237</v>
      </c>
      <c r="H231" s="178"/>
      <c r="I231" s="178"/>
      <c r="J231" s="178"/>
      <c r="K231" s="176" t="s">
        <v>230</v>
      </c>
      <c r="L231" s="176"/>
    </row>
    <row r="232" spans="3:12" ht="33" customHeight="1" x14ac:dyDescent="0.4">
      <c r="C232" s="289" t="s">
        <v>222</v>
      </c>
      <c r="D232" s="289"/>
      <c r="E232" s="289"/>
      <c r="F232" s="289"/>
      <c r="G232" s="184" t="s">
        <v>238</v>
      </c>
      <c r="H232" s="184"/>
      <c r="I232" s="184"/>
      <c r="J232" s="184"/>
      <c r="K232" s="203" t="s">
        <v>232</v>
      </c>
      <c r="L232" s="203"/>
    </row>
    <row r="233" spans="3:12" ht="16.5" customHeight="1" x14ac:dyDescent="0.4">
      <c r="C233" s="288" t="s">
        <v>864</v>
      </c>
      <c r="D233" s="288"/>
      <c r="E233" s="288"/>
      <c r="F233" s="288"/>
      <c r="G233" s="177" t="s">
        <v>866</v>
      </c>
      <c r="H233" s="177"/>
      <c r="I233" s="177"/>
      <c r="J233" s="177"/>
      <c r="K233" s="176" t="s">
        <v>230</v>
      </c>
      <c r="L233" s="176"/>
    </row>
    <row r="234" spans="3:12" ht="16.5" customHeight="1" x14ac:dyDescent="0.4">
      <c r="C234" s="288" t="str">
        <f>IF(フローチャート!G28="必要あり",'大 (出力用)(自衛)'!C245,"-")</f>
        <v>-</v>
      </c>
      <c r="D234" s="288"/>
      <c r="E234" s="288"/>
      <c r="F234" s="288"/>
      <c r="G234" s="177" t="str">
        <f>IF(フローチャート!G28="必要あり",'大 (出力用)(自衛)'!G245,"-")</f>
        <v>-</v>
      </c>
      <c r="H234" s="177"/>
      <c r="I234" s="177"/>
      <c r="J234" s="177"/>
      <c r="K234" s="176" t="str">
        <f>IF(フローチャート!G28="必要あり",'大 (出力用)(自衛)'!K245,"-")</f>
        <v>-</v>
      </c>
      <c r="L234" s="176"/>
    </row>
    <row r="235" spans="3:12" ht="16.5" customHeight="1" x14ac:dyDescent="0.4">
      <c r="C235" s="288" t="s">
        <v>865</v>
      </c>
      <c r="D235" s="288"/>
      <c r="E235" s="288"/>
      <c r="F235" s="288"/>
      <c r="G235" s="689" t="s">
        <v>918</v>
      </c>
      <c r="H235" s="689"/>
      <c r="I235" s="689"/>
      <c r="J235" s="689"/>
      <c r="K235" s="176" t="s">
        <v>230</v>
      </c>
      <c r="L235" s="176"/>
    </row>
    <row r="236" spans="3:12" ht="16.5" customHeight="1" x14ac:dyDescent="0.4">
      <c r="C236" s="288"/>
      <c r="D236" s="288"/>
      <c r="E236" s="288"/>
      <c r="F236" s="288"/>
      <c r="G236" s="689"/>
      <c r="H236" s="689"/>
      <c r="I236" s="689"/>
      <c r="J236" s="689"/>
      <c r="K236" s="176"/>
      <c r="L236" s="176"/>
    </row>
    <row r="237" spans="3:12" ht="66.75" customHeight="1" x14ac:dyDescent="0.4">
      <c r="C237" s="290" t="s">
        <v>223</v>
      </c>
      <c r="D237" s="290"/>
      <c r="E237" s="290"/>
      <c r="F237" s="290"/>
      <c r="G237" s="225" t="s">
        <v>239</v>
      </c>
      <c r="H237" s="225"/>
      <c r="I237" s="225"/>
      <c r="J237" s="225"/>
      <c r="K237" s="196" t="s">
        <v>230</v>
      </c>
      <c r="L237" s="196"/>
    </row>
    <row r="238" spans="3:12" ht="30.75" customHeight="1" x14ac:dyDescent="0.4">
      <c r="C238" s="288" t="s">
        <v>224</v>
      </c>
      <c r="D238" s="288"/>
      <c r="E238" s="288"/>
      <c r="F238" s="288"/>
      <c r="G238" s="178" t="s">
        <v>240</v>
      </c>
      <c r="H238" s="178"/>
      <c r="I238" s="178"/>
      <c r="J238" s="178"/>
      <c r="K238" s="176" t="s">
        <v>230</v>
      </c>
      <c r="L238" s="176"/>
    </row>
    <row r="239" spans="3:12" ht="66.75" customHeight="1" x14ac:dyDescent="0.4">
      <c r="C239" s="288" t="s">
        <v>225</v>
      </c>
      <c r="D239" s="288"/>
      <c r="E239" s="288"/>
      <c r="F239" s="288"/>
      <c r="G239" s="178" t="s">
        <v>241</v>
      </c>
      <c r="H239" s="178"/>
      <c r="I239" s="178"/>
      <c r="J239" s="178"/>
      <c r="K239" s="178" t="s">
        <v>233</v>
      </c>
      <c r="L239" s="178"/>
    </row>
    <row r="240" spans="3:12" x14ac:dyDescent="0.4">
      <c r="C240" s="288" t="s">
        <v>226</v>
      </c>
      <c r="D240" s="288"/>
      <c r="E240" s="288"/>
      <c r="F240" s="288"/>
      <c r="G240" s="178"/>
      <c r="H240" s="178"/>
      <c r="I240" s="178"/>
      <c r="J240" s="178"/>
      <c r="K240" s="176"/>
      <c r="L240" s="176"/>
    </row>
    <row r="241" spans="1:12" x14ac:dyDescent="0.4">
      <c r="C241" s="152"/>
      <c r="D241" s="152"/>
      <c r="E241" s="152"/>
      <c r="F241" s="152"/>
      <c r="G241" s="79"/>
      <c r="H241" s="79"/>
      <c r="I241" s="79"/>
      <c r="J241" s="79"/>
      <c r="K241" s="36"/>
      <c r="L241" s="36"/>
    </row>
    <row r="243" spans="1:12" x14ac:dyDescent="0.4">
      <c r="B243" s="197" t="s">
        <v>87</v>
      </c>
      <c r="C243" s="197"/>
      <c r="D243" s="197"/>
      <c r="E243" s="197"/>
      <c r="F243" s="197"/>
      <c r="G243" s="197"/>
      <c r="H243" s="197"/>
      <c r="I243" s="197"/>
      <c r="J243" s="197"/>
      <c r="K243" s="197"/>
      <c r="L243" s="197"/>
    </row>
    <row r="244" spans="1:12" ht="33" customHeight="1" x14ac:dyDescent="0.4">
      <c r="C244" s="213" t="s">
        <v>1157</v>
      </c>
      <c r="D244" s="213"/>
      <c r="E244" s="213"/>
      <c r="F244" s="213"/>
      <c r="G244" s="213"/>
      <c r="H244" s="213"/>
      <c r="I244" s="213"/>
      <c r="J244" s="213"/>
      <c r="K244" s="213"/>
      <c r="L244" s="213"/>
    </row>
    <row r="245" spans="1:12" ht="33" customHeight="1" x14ac:dyDescent="0.4">
      <c r="C245" s="213" t="s">
        <v>1158</v>
      </c>
      <c r="D245" s="197"/>
      <c r="E245" s="197"/>
      <c r="F245" s="197"/>
      <c r="G245" s="197"/>
      <c r="H245" s="197"/>
      <c r="I245" s="197"/>
      <c r="J245" s="197"/>
      <c r="K245" s="197"/>
      <c r="L245" s="197"/>
    </row>
    <row r="246" spans="1:12" x14ac:dyDescent="0.4">
      <c r="C246" s="174"/>
      <c r="D246" s="174"/>
      <c r="E246" s="174"/>
      <c r="F246" s="174"/>
      <c r="G246" s="174"/>
      <c r="H246" s="174"/>
      <c r="I246" s="174"/>
      <c r="J246" s="174"/>
      <c r="K246" s="174"/>
      <c r="L246" s="174"/>
    </row>
    <row r="247" spans="1:12" x14ac:dyDescent="0.4">
      <c r="A247" s="197" t="s">
        <v>88</v>
      </c>
      <c r="B247" s="197"/>
      <c r="C247" s="197"/>
      <c r="D247" s="197"/>
      <c r="E247" s="197"/>
      <c r="F247" s="197"/>
      <c r="G247" s="197"/>
      <c r="H247" s="197"/>
      <c r="I247" s="197"/>
      <c r="J247" s="197"/>
      <c r="K247" s="197"/>
      <c r="L247" s="197"/>
    </row>
    <row r="248" spans="1:12" x14ac:dyDescent="0.4">
      <c r="C248" s="174"/>
      <c r="D248" s="174"/>
      <c r="E248" s="174"/>
      <c r="F248" s="174"/>
      <c r="G248" s="174"/>
      <c r="H248" s="174"/>
      <c r="I248" s="174"/>
      <c r="J248" s="174"/>
      <c r="K248" s="174"/>
      <c r="L248" s="174"/>
    </row>
    <row r="249" spans="1:12" x14ac:dyDescent="0.4">
      <c r="B249" s="204" t="s">
        <v>868</v>
      </c>
      <c r="C249" s="204"/>
      <c r="D249" s="204"/>
      <c r="E249" s="204"/>
      <c r="F249" s="204"/>
      <c r="G249" s="204"/>
      <c r="H249" s="204"/>
      <c r="I249" s="204"/>
      <c r="J249" s="204"/>
      <c r="K249" s="204"/>
      <c r="L249" s="204"/>
    </row>
    <row r="250" spans="1:12" s="685" customFormat="1" x14ac:dyDescent="0.4">
      <c r="C250" s="685">
        <v>1</v>
      </c>
      <c r="D250" s="690" t="str">
        <f>IF(OR(出力!B60=TRUE,AND(出力!D61=TRUE,出力!J23+出力!K23=1)),"防火対象物","事業所")</f>
        <v>事業所</v>
      </c>
      <c r="E250" s="686" t="s">
        <v>244</v>
      </c>
      <c r="F250" s="686"/>
      <c r="G250" s="686"/>
      <c r="H250" s="686"/>
      <c r="I250" s="686"/>
      <c r="J250" s="686"/>
      <c r="K250" s="686"/>
      <c r="L250" s="686"/>
    </row>
    <row r="251" spans="1:12" s="685" customFormat="1" x14ac:dyDescent="0.4">
      <c r="C251" s="686" t="s">
        <v>245</v>
      </c>
      <c r="D251" s="686"/>
      <c r="E251" s="686"/>
      <c r="F251" s="686"/>
      <c r="G251" s="686"/>
      <c r="H251" s="686"/>
      <c r="I251" s="686"/>
      <c r="J251" s="686"/>
      <c r="K251" s="686"/>
      <c r="L251" s="686"/>
    </row>
    <row r="252" spans="1:12" s="685" customFormat="1" x14ac:dyDescent="0.4">
      <c r="D252" s="690" t="str">
        <f>D250</f>
        <v>事業所</v>
      </c>
      <c r="E252" s="686" t="s">
        <v>246</v>
      </c>
      <c r="F252" s="686"/>
      <c r="G252" s="686"/>
      <c r="H252" s="686"/>
      <c r="I252" s="686"/>
      <c r="J252" s="686"/>
      <c r="K252" s="686"/>
      <c r="L252" s="686"/>
    </row>
    <row r="253" spans="1:12" s="685" customFormat="1" x14ac:dyDescent="0.4">
      <c r="D253" s="682" t="str">
        <f>IF(D250="防火対象物",'大規模 (出力用) (防火)'!D263,'大 (出力用)(自衛)'!D263)</f>
        <v>⑵　事業所自衛消防隊には、事業所本部隊（及び事業所地区隊）を編成する。</v>
      </c>
      <c r="E253" s="682"/>
      <c r="F253" s="682"/>
      <c r="G253" s="682"/>
      <c r="H253" s="682"/>
      <c r="I253" s="682"/>
      <c r="J253" s="682"/>
      <c r="K253" s="682"/>
      <c r="L253" s="682"/>
    </row>
    <row r="254" spans="1:12" s="685" customFormat="1" x14ac:dyDescent="0.4">
      <c r="C254" s="682" t="str">
        <f>IF(D250="防火対象物",'大規模 (出力用) (防火)'!C264,'大 (出力用)(自衛)'!D263)</f>
        <v>⑵　事業所自衛消防隊には、事業所本部隊（及び事業所地区隊）を編成する。</v>
      </c>
      <c r="D254" s="682"/>
      <c r="E254" s="682"/>
      <c r="F254" s="682"/>
      <c r="G254" s="682"/>
      <c r="H254" s="682"/>
      <c r="I254" s="682"/>
      <c r="J254" s="682"/>
      <c r="K254" s="682"/>
      <c r="L254" s="682"/>
    </row>
    <row r="255" spans="1:12" s="685" customFormat="1" ht="49.5" customHeight="1" x14ac:dyDescent="0.4">
      <c r="C255" s="683" t="str">
        <f>IF(D250="防火対象物",'大規模 (出力用) (防火)'!C265,'大 (出力用)(自衛)'!C265)</f>
        <v>・　事業所本部隊に事業所自衛消防隊長及び班を置く。
・　事業所自衛消防隊長には、その任務を代行する事業所自衛消防隊長の代行者を定める。
・　班は、通報連絡（情報）班、初期消火班、避難誘導班、安全防護班、応急救護班とし、各班に班長を
    置く。</v>
      </c>
      <c r="D255" s="683"/>
      <c r="E255" s="683"/>
      <c r="F255" s="683"/>
      <c r="G255" s="683"/>
      <c r="H255" s="683"/>
      <c r="I255" s="683"/>
      <c r="J255" s="683"/>
      <c r="K255" s="683"/>
      <c r="L255" s="683"/>
    </row>
    <row r="256" spans="1:12" s="685" customFormat="1" ht="28.5" customHeight="1" x14ac:dyDescent="0.4">
      <c r="C256" s="683" t="str">
        <f>IF(出力!B27=TRUE,'大規模 (出力用) (防火)'!C266,"-")</f>
        <v>-</v>
      </c>
      <c r="D256" s="683"/>
      <c r="E256" s="683"/>
      <c r="F256" s="683"/>
      <c r="G256" s="683"/>
      <c r="H256" s="683"/>
      <c r="I256" s="683"/>
      <c r="J256" s="683"/>
      <c r="K256" s="683"/>
      <c r="L256" s="683"/>
    </row>
    <row r="257" spans="3:12" s="685" customFormat="1" ht="15.75" customHeight="1" x14ac:dyDescent="0.4">
      <c r="C257" s="683" t="str">
        <f>IF(D250="防火対象物",'大規模 (出力用) (防火)'!C267,'大 (出力用)(自衛)'!C266)</f>
        <v>②　事業所地区隊</v>
      </c>
      <c r="D257" s="683"/>
      <c r="E257" s="683"/>
      <c r="F257" s="683"/>
      <c r="G257" s="683"/>
      <c r="H257" s="683"/>
      <c r="I257" s="683"/>
      <c r="J257" s="683"/>
      <c r="K257" s="683"/>
      <c r="L257" s="683"/>
    </row>
    <row r="258" spans="3:12" s="685" customFormat="1" ht="69.95" customHeight="1" x14ac:dyDescent="0.4">
      <c r="C258" s="683" t="str">
        <f>IF(D250="防火対象物",'大規模 (出力用) (防火)'!C268,'大 (出力用)(自衛)'!C267)</f>
        <v>・　事業所地区隊に事業所地区隊長と班を置く。
・　火災、地震その他の災害等が発生した場合、事業所地区隊長は、担当区域の初動措置の指揮統制を
    図るとともに事業所自衛消防隊長へ状況を適宜報告、連絡する。
・　班は、通報連絡（情報）班、初期消火班、避難誘導班、安全防護班、応急救護班とし、各班に班長を
    置く。</v>
      </c>
      <c r="D258" s="683"/>
      <c r="E258" s="683"/>
      <c r="F258" s="683"/>
      <c r="G258" s="683"/>
      <c r="H258" s="683"/>
      <c r="I258" s="683"/>
      <c r="J258" s="683"/>
      <c r="K258" s="683"/>
      <c r="L258" s="683"/>
    </row>
    <row r="259" spans="3:12" s="685" customFormat="1" ht="33.75" customHeight="1" x14ac:dyDescent="0.4">
      <c r="C259" s="683" t="s">
        <v>1161</v>
      </c>
      <c r="D259" s="683"/>
      <c r="E259" s="683"/>
      <c r="F259" s="683"/>
      <c r="G259" s="683"/>
      <c r="H259" s="683"/>
      <c r="I259" s="683"/>
      <c r="J259" s="683"/>
      <c r="K259" s="683"/>
      <c r="L259" s="683"/>
    </row>
    <row r="260" spans="3:12" s="685" customFormat="1" ht="33.75" customHeight="1" x14ac:dyDescent="0.4">
      <c r="C260" s="682" t="str">
        <f>IF(フローチャート!E36="必要あり",'大 (出力用)(自衛)'!C269,"-")</f>
        <v>-</v>
      </c>
      <c r="D260" s="682"/>
      <c r="E260" s="682"/>
      <c r="F260" s="682"/>
      <c r="G260" s="682"/>
      <c r="H260" s="682"/>
      <c r="I260" s="682"/>
      <c r="J260" s="682"/>
      <c r="K260" s="682"/>
      <c r="L260" s="682"/>
    </row>
    <row r="261" spans="3:12" s="685" customFormat="1" x14ac:dyDescent="0.4">
      <c r="C261" s="680"/>
      <c r="D261" s="680"/>
      <c r="E261" s="680"/>
      <c r="F261" s="680"/>
      <c r="G261" s="680"/>
      <c r="H261" s="680"/>
      <c r="I261" s="680"/>
      <c r="J261" s="680"/>
      <c r="K261" s="680"/>
      <c r="L261" s="680"/>
    </row>
    <row r="262" spans="3:12" s="685" customFormat="1" x14ac:dyDescent="0.4">
      <c r="C262" s="682" t="str">
        <f>IF(D250="防火対象物",'大規模 (出力用) (防火)'!C272,'大 (出力用)(自衛)'!C271)</f>
        <v>２　事業所自衛消防隊の活動範囲</v>
      </c>
      <c r="D262" s="682"/>
      <c r="E262" s="682"/>
      <c r="F262" s="682"/>
      <c r="G262" s="682"/>
      <c r="H262" s="682"/>
      <c r="I262" s="682"/>
      <c r="J262" s="682"/>
      <c r="K262" s="682"/>
      <c r="L262" s="682"/>
    </row>
    <row r="263" spans="3:12" s="685" customFormat="1" x14ac:dyDescent="0.4">
      <c r="C263" s="691" t="str">
        <f>IF(D250="防火対象物",'大規模 (出力用) (防火)'!C273,'大 (出力用)(自衛)'!C272)</f>
        <v>⑴　事業所自衛消防隊の活動範囲は、原則として事業所が占有している範囲内とする。
(2)　防火対象物自衛消防隊長から自衛消防活動の協力の要請があった場合は、防火対象物自衛消防隊長
　　の指揮の下、活動する。
(3)  事業所自衛消防隊は、⑴の範囲内で活動するほか、全体についての消防計画に範囲外の活動について
　　定めがあるときは、その定めるところにより活動する。</v>
      </c>
      <c r="D263" s="691"/>
      <c r="E263" s="691"/>
      <c r="F263" s="691"/>
      <c r="G263" s="691"/>
      <c r="H263" s="691"/>
      <c r="I263" s="691"/>
      <c r="J263" s="691"/>
      <c r="K263" s="691"/>
      <c r="L263" s="691"/>
    </row>
    <row r="264" spans="3:12" s="685" customFormat="1" ht="55.5" customHeight="1" x14ac:dyDescent="0.4">
      <c r="C264" s="691"/>
      <c r="D264" s="691"/>
      <c r="E264" s="691"/>
      <c r="F264" s="691"/>
      <c r="G264" s="691"/>
      <c r="H264" s="691"/>
      <c r="I264" s="691"/>
      <c r="J264" s="691"/>
      <c r="K264" s="691"/>
      <c r="L264" s="691"/>
    </row>
    <row r="265" spans="3:12" s="685" customFormat="1" x14ac:dyDescent="0.4">
      <c r="C265" s="680"/>
      <c r="D265" s="680"/>
      <c r="E265" s="680"/>
      <c r="F265" s="680"/>
      <c r="G265" s="680"/>
      <c r="H265" s="680"/>
      <c r="I265" s="680"/>
      <c r="J265" s="680"/>
      <c r="K265" s="680"/>
      <c r="L265" s="680"/>
    </row>
    <row r="266" spans="3:12" s="685" customFormat="1" x14ac:dyDescent="0.4">
      <c r="C266" s="683" t="str">
        <f>IF(D250="防火対象物",'大規模 (出力用) (防火)'!C275,'大 (出力用)(自衛)'!C274)</f>
        <v>３　事業所自衛消防隊長等の権限</v>
      </c>
      <c r="D266" s="683"/>
      <c r="E266" s="683"/>
      <c r="F266" s="683"/>
      <c r="G266" s="683"/>
      <c r="H266" s="683"/>
      <c r="I266" s="683"/>
      <c r="J266" s="683"/>
      <c r="K266" s="683"/>
      <c r="L266" s="683"/>
    </row>
    <row r="267" spans="3:12" s="685" customFormat="1" ht="33" customHeight="1" x14ac:dyDescent="0.4">
      <c r="C267" s="683" t="str">
        <f>IF(D250="防火対象物",'大規模 (出力用) (防火)'!C276,'大 (出力用)(自衛)'!C275)</f>
        <v>⑴　事業所自衛消防隊長は、火災、地震その他の災害等が発生した場合の自衛消防活動について、事業所
　　自衛消防隊の指揮、命令、監督等一切の権限を有する。
⑵　管理権原者は、事業所自衛消防隊長の代行者に対し、任務を代行するために必要な指揮、命令、監督
　　等の権限を付与する。</v>
      </c>
      <c r="D267" s="683"/>
      <c r="E267" s="683"/>
      <c r="F267" s="683"/>
      <c r="G267" s="683"/>
      <c r="H267" s="683"/>
      <c r="I267" s="683"/>
      <c r="J267" s="683"/>
      <c r="K267" s="683"/>
      <c r="L267" s="683"/>
    </row>
    <row r="268" spans="3:12" s="685" customFormat="1" ht="24" customHeight="1" x14ac:dyDescent="0.4">
      <c r="C268" s="683"/>
      <c r="D268" s="683"/>
      <c r="E268" s="683"/>
      <c r="F268" s="683"/>
      <c r="G268" s="683"/>
      <c r="H268" s="683"/>
      <c r="I268" s="683"/>
      <c r="J268" s="683"/>
      <c r="K268" s="683"/>
      <c r="L268" s="683"/>
    </row>
    <row r="269" spans="3:12" s="685" customFormat="1" x14ac:dyDescent="0.4">
      <c r="C269" s="680"/>
      <c r="D269" s="680"/>
      <c r="E269" s="680"/>
      <c r="F269" s="680"/>
      <c r="G269" s="680"/>
      <c r="H269" s="680"/>
      <c r="I269" s="680"/>
      <c r="J269" s="680"/>
      <c r="K269" s="680"/>
      <c r="L269" s="680"/>
    </row>
    <row r="270" spans="3:12" s="685" customFormat="1" x14ac:dyDescent="0.4">
      <c r="C270" s="686" t="s">
        <v>248</v>
      </c>
      <c r="D270" s="686"/>
      <c r="E270" s="686"/>
      <c r="F270" s="686"/>
      <c r="G270" s="686"/>
      <c r="H270" s="686"/>
      <c r="I270" s="686"/>
      <c r="J270" s="686"/>
      <c r="K270" s="686"/>
      <c r="L270" s="686"/>
    </row>
    <row r="271" spans="3:12" s="685" customFormat="1" ht="15.95" customHeight="1" x14ac:dyDescent="0.4">
      <c r="C271" s="686" t="str">
        <f>IF(D250="防火対象物",'大規模 (出力用) (防火)'!C279,'大 (出力用)(自衛)'!C278)</f>
        <v>⑴　事業所本部隊</v>
      </c>
      <c r="D271" s="686"/>
      <c r="E271" s="686"/>
      <c r="F271" s="686"/>
      <c r="G271" s="686"/>
      <c r="H271" s="686"/>
      <c r="I271" s="686"/>
      <c r="J271" s="686"/>
      <c r="K271" s="686"/>
      <c r="L271" s="686"/>
    </row>
    <row r="272" spans="3:12" s="685" customFormat="1" ht="83.25" customHeight="1" x14ac:dyDescent="0.4">
      <c r="C272" s="683" t="str">
        <f>IF(D250="防火対象物",'大規模 (出力用) (防火)'!C280,'大 (出力用)(自衛)'!C279)</f>
        <v>・　事業所本部隊は、管理する区域で火災が発生した場合、初動対応（及び事業所地区隊の統制）を
     行う。
・　事業所本部隊の通報連絡（情報）班は、本部員として活動拠点における任務に当たる。
・　事業所本部隊の初期消火班、避難誘導班、安全防護班、応急救護班は、事業所地区隊長の指揮
     下で現場員として火災発生場所における任務に当たる。
・　事業所自衛消防隊長は、事業所地区隊長が不在となった区域で火災が発生した場合、現場に駆
     け付ける現場員のうち1名を指揮担当に指定し、その他の現場員の活動指揮に当たらせる。
・　現場員は、事業所地区隊長が不在となった区域で火災が発生した場合、指揮担当の指揮下で、
     情報収集、初期消火、避難誘導、安全防護、応急救護の任務に当たる。</v>
      </c>
      <c r="D272" s="683"/>
      <c r="E272" s="683"/>
      <c r="F272" s="683"/>
      <c r="G272" s="683"/>
      <c r="H272" s="683"/>
      <c r="I272" s="683"/>
      <c r="J272" s="683"/>
      <c r="K272" s="683"/>
      <c r="L272" s="683"/>
    </row>
    <row r="273" spans="1:12" s="685" customFormat="1" ht="29.25" customHeight="1" x14ac:dyDescent="0.4">
      <c r="C273" s="683"/>
      <c r="D273" s="683"/>
      <c r="E273" s="683"/>
      <c r="F273" s="683"/>
      <c r="G273" s="683"/>
      <c r="H273" s="683"/>
      <c r="I273" s="683"/>
      <c r="J273" s="683"/>
      <c r="K273" s="683"/>
      <c r="L273" s="683"/>
    </row>
    <row r="274" spans="1:12" s="685" customFormat="1" x14ac:dyDescent="0.4">
      <c r="C274" s="686" t="str">
        <f>IF(D250="防火対象物",'大規模 (出力用) (防火)'!C282,'大 (出力用)(自衛)'!C282)</f>
        <v>⑵　事業所地区隊</v>
      </c>
      <c r="D274" s="686"/>
      <c r="E274" s="686"/>
      <c r="F274" s="686"/>
      <c r="G274" s="686"/>
      <c r="H274" s="686"/>
      <c r="I274" s="686"/>
      <c r="J274" s="686"/>
      <c r="K274" s="686"/>
      <c r="L274" s="686"/>
    </row>
    <row r="275" spans="1:12" s="685" customFormat="1" ht="33" customHeight="1" x14ac:dyDescent="0.4">
      <c r="C275" s="683" t="str">
        <f>IF(D250="防火対象物",'大規模 (出力用) (防火)'!C283,'大 (出力用)(自衛)'!C283)</f>
        <v>　事業所地区隊は、当該地区隊の担当する区域で発生した火災において、当該地区隊が中心となり、当該地区隊長の指揮の下に初動措置を行う。</v>
      </c>
      <c r="D275" s="683"/>
      <c r="E275" s="683"/>
      <c r="F275" s="683"/>
      <c r="G275" s="683"/>
      <c r="H275" s="683"/>
      <c r="I275" s="683"/>
      <c r="J275" s="683"/>
      <c r="K275" s="683"/>
      <c r="L275" s="683"/>
    </row>
    <row r="276" spans="1:12" s="685" customFormat="1" x14ac:dyDescent="0.4">
      <c r="C276" s="686" t="s">
        <v>877</v>
      </c>
      <c r="D276" s="686"/>
      <c r="E276" s="686"/>
      <c r="F276" s="686"/>
      <c r="G276" s="686"/>
      <c r="H276" s="686"/>
      <c r="I276" s="686"/>
      <c r="J276" s="686"/>
      <c r="K276" s="686"/>
      <c r="L276" s="686"/>
    </row>
    <row r="277" spans="1:12" s="685" customFormat="1" x14ac:dyDescent="0.4">
      <c r="C277" s="686" t="s">
        <v>922</v>
      </c>
      <c r="D277" s="686"/>
      <c r="E277" s="686"/>
      <c r="F277" s="686"/>
      <c r="G277" s="686"/>
      <c r="H277" s="686"/>
      <c r="I277" s="686"/>
      <c r="J277" s="686"/>
      <c r="K277" s="686"/>
      <c r="L277" s="686"/>
    </row>
    <row r="278" spans="1:12" s="685" customFormat="1" x14ac:dyDescent="0.4">
      <c r="C278" s="680"/>
      <c r="D278" s="680"/>
      <c r="E278" s="680"/>
      <c r="F278" s="680"/>
      <c r="G278" s="680"/>
      <c r="H278" s="680"/>
      <c r="I278" s="680"/>
      <c r="J278" s="680"/>
      <c r="K278" s="680"/>
      <c r="L278" s="680"/>
    </row>
    <row r="279" spans="1:12" s="685" customFormat="1" x14ac:dyDescent="0.4">
      <c r="C279" s="686" t="s">
        <v>249</v>
      </c>
      <c r="D279" s="686"/>
      <c r="E279" s="686"/>
      <c r="F279" s="686"/>
      <c r="G279" s="686"/>
      <c r="H279" s="686"/>
      <c r="I279" s="686"/>
      <c r="J279" s="686"/>
      <c r="K279" s="686"/>
      <c r="L279" s="686"/>
    </row>
    <row r="280" spans="1:12" s="685" customFormat="1" ht="55.5" customHeight="1" x14ac:dyDescent="0.4">
      <c r="C280" s="683" t="s">
        <v>1165</v>
      </c>
      <c r="D280" s="686"/>
      <c r="E280" s="686"/>
      <c r="F280" s="686"/>
      <c r="G280" s="686"/>
      <c r="H280" s="686"/>
      <c r="I280" s="686"/>
      <c r="J280" s="686"/>
      <c r="K280" s="686"/>
      <c r="L280" s="686"/>
    </row>
    <row r="281" spans="1:12" x14ac:dyDescent="0.4">
      <c r="C281" s="174"/>
      <c r="D281" s="174"/>
      <c r="E281" s="174"/>
      <c r="F281" s="174"/>
      <c r="G281" s="174"/>
      <c r="H281" s="174"/>
      <c r="I281" s="174"/>
      <c r="J281" s="174"/>
      <c r="K281" s="174"/>
      <c r="L281" s="174"/>
    </row>
    <row r="282" spans="1:12" x14ac:dyDescent="0.4">
      <c r="A282" s="197" t="s">
        <v>251</v>
      </c>
      <c r="B282" s="197"/>
      <c r="C282" s="197"/>
      <c r="D282" s="197"/>
      <c r="E282" s="197"/>
      <c r="F282" s="197"/>
      <c r="G282" s="197"/>
      <c r="H282" s="197"/>
      <c r="I282" s="197"/>
      <c r="J282" s="197"/>
      <c r="K282" s="197"/>
      <c r="L282" s="197"/>
    </row>
    <row r="283" spans="1:12" x14ac:dyDescent="0.4">
      <c r="B283" s="174"/>
      <c r="C283" s="174"/>
      <c r="D283" s="174"/>
      <c r="E283" s="174"/>
      <c r="F283" s="174"/>
      <c r="G283" s="174"/>
      <c r="H283" s="174"/>
      <c r="I283" s="174"/>
      <c r="J283" s="174"/>
      <c r="K283" s="174"/>
      <c r="L283" s="174"/>
    </row>
    <row r="284" spans="1:12" x14ac:dyDescent="0.4">
      <c r="B284" s="172" t="s">
        <v>89</v>
      </c>
      <c r="C284" s="172"/>
      <c r="D284" s="172"/>
      <c r="E284" s="172"/>
      <c r="F284" s="172"/>
      <c r="G284" s="172"/>
      <c r="H284" s="172"/>
      <c r="I284" s="172"/>
      <c r="J284" s="172"/>
      <c r="K284" s="172"/>
      <c r="L284" s="172"/>
    </row>
    <row r="285" spans="1:12" ht="48" customHeight="1" x14ac:dyDescent="0.4">
      <c r="C285" s="173" t="s">
        <v>1166</v>
      </c>
      <c r="D285" s="172"/>
      <c r="E285" s="172"/>
      <c r="F285" s="172"/>
      <c r="G285" s="172"/>
      <c r="H285" s="172"/>
      <c r="I285" s="172"/>
      <c r="J285" s="172"/>
      <c r="K285" s="172"/>
      <c r="L285" s="172"/>
    </row>
    <row r="286" spans="1:12" x14ac:dyDescent="0.4">
      <c r="C286" s="176" t="s">
        <v>253</v>
      </c>
      <c r="D286" s="176"/>
      <c r="E286" s="176"/>
      <c r="F286" s="176" t="s">
        <v>254</v>
      </c>
      <c r="G286" s="203"/>
      <c r="H286" s="203"/>
      <c r="I286" s="176"/>
      <c r="J286" s="176" t="s">
        <v>255</v>
      </c>
      <c r="K286" s="176"/>
      <c r="L286" s="176"/>
    </row>
    <row r="287" spans="1:12" x14ac:dyDescent="0.4">
      <c r="C287" s="176" t="s">
        <v>256</v>
      </c>
      <c r="D287" s="176"/>
      <c r="E287" s="176"/>
      <c r="F287" s="70" t="s">
        <v>259</v>
      </c>
      <c r="G287" s="176">
        <f>'ワークシート　１'!C14</f>
        <v>0</v>
      </c>
      <c r="H287" s="176"/>
      <c r="I287" s="72"/>
      <c r="J287" s="176" t="s">
        <v>260</v>
      </c>
      <c r="K287" s="176"/>
      <c r="L287" s="176"/>
    </row>
    <row r="288" spans="1:12" x14ac:dyDescent="0.4">
      <c r="C288" s="176" t="s">
        <v>257</v>
      </c>
      <c r="D288" s="176"/>
      <c r="E288" s="176"/>
      <c r="F288" s="70" t="s">
        <v>259</v>
      </c>
      <c r="G288" s="176">
        <f>'ワークシート　１'!C14</f>
        <v>0</v>
      </c>
      <c r="H288" s="176"/>
      <c r="I288" s="72"/>
      <c r="J288" s="176"/>
      <c r="K288" s="176"/>
      <c r="L288" s="176"/>
    </row>
    <row r="289" spans="1:12" x14ac:dyDescent="0.4">
      <c r="C289" s="176" t="s">
        <v>258</v>
      </c>
      <c r="D289" s="176"/>
      <c r="E289" s="176"/>
      <c r="F289" s="176" t="s">
        <v>261</v>
      </c>
      <c r="G289" s="196"/>
      <c r="H289" s="196"/>
      <c r="I289" s="176"/>
      <c r="J289" s="176" t="s">
        <v>262</v>
      </c>
      <c r="K289" s="176"/>
      <c r="L289" s="176"/>
    </row>
    <row r="290" spans="1:12" x14ac:dyDescent="0.4">
      <c r="C290" s="202" t="s">
        <v>263</v>
      </c>
      <c r="D290" s="202"/>
      <c r="E290" s="202"/>
      <c r="F290" s="202"/>
      <c r="G290" s="202"/>
      <c r="H290" s="202"/>
      <c r="I290" s="202"/>
      <c r="J290" s="202"/>
      <c r="K290" s="202"/>
      <c r="L290" s="202"/>
    </row>
    <row r="291" spans="1:12" x14ac:dyDescent="0.4">
      <c r="C291" s="174"/>
      <c r="D291" s="174"/>
      <c r="E291" s="174"/>
      <c r="F291" s="174"/>
      <c r="G291" s="174"/>
      <c r="H291" s="174"/>
      <c r="I291" s="174"/>
      <c r="J291" s="174"/>
      <c r="K291" s="174"/>
      <c r="L291" s="174"/>
    </row>
    <row r="292" spans="1:12" x14ac:dyDescent="0.4">
      <c r="B292" s="197" t="s">
        <v>90</v>
      </c>
      <c r="C292" s="197"/>
      <c r="D292" s="197"/>
      <c r="E292" s="197"/>
      <c r="F292" s="197"/>
      <c r="G292" s="197"/>
      <c r="H292" s="197"/>
      <c r="I292" s="197"/>
      <c r="J292" s="197"/>
      <c r="K292" s="197"/>
      <c r="L292" s="197"/>
    </row>
    <row r="293" spans="1:12" ht="33" customHeight="1" x14ac:dyDescent="0.4">
      <c r="C293" s="173" t="s">
        <v>264</v>
      </c>
      <c r="D293" s="173"/>
      <c r="E293" s="173"/>
      <c r="F293" s="173"/>
      <c r="G293" s="173"/>
      <c r="H293" s="173"/>
      <c r="I293" s="173"/>
      <c r="J293" s="173"/>
      <c r="K293" s="173"/>
      <c r="L293" s="173"/>
    </row>
    <row r="294" spans="1:12" x14ac:dyDescent="0.4">
      <c r="C294" s="198" t="s">
        <v>265</v>
      </c>
      <c r="D294" s="198"/>
      <c r="E294" s="198" t="s">
        <v>270</v>
      </c>
      <c r="F294" s="198"/>
      <c r="G294" s="198"/>
      <c r="H294" s="198"/>
      <c r="I294" s="198"/>
      <c r="J294" s="198"/>
      <c r="K294" s="198"/>
      <c r="L294" s="198"/>
    </row>
    <row r="295" spans="1:12" ht="48.75" customHeight="1" x14ac:dyDescent="0.4">
      <c r="C295" s="198" t="s">
        <v>266</v>
      </c>
      <c r="D295" s="198"/>
      <c r="E295" s="199" t="s">
        <v>1167</v>
      </c>
      <c r="F295" s="200"/>
      <c r="G295" s="200"/>
      <c r="H295" s="200"/>
      <c r="I295" s="200"/>
      <c r="J295" s="200"/>
      <c r="K295" s="200"/>
      <c r="L295" s="200"/>
    </row>
    <row r="296" spans="1:12" ht="82.5" customHeight="1" x14ac:dyDescent="0.4">
      <c r="C296" s="198" t="s">
        <v>267</v>
      </c>
      <c r="D296" s="198"/>
      <c r="E296" s="199" t="s">
        <v>1168</v>
      </c>
      <c r="F296" s="200"/>
      <c r="G296" s="200"/>
      <c r="H296" s="200"/>
      <c r="I296" s="200"/>
      <c r="J296" s="200"/>
      <c r="K296" s="200"/>
      <c r="L296" s="200"/>
    </row>
    <row r="297" spans="1:12" x14ac:dyDescent="0.4">
      <c r="C297" s="198" t="s">
        <v>268</v>
      </c>
      <c r="D297" s="198"/>
      <c r="E297" s="200" t="s">
        <v>273</v>
      </c>
      <c r="F297" s="200"/>
      <c r="G297" s="200"/>
      <c r="H297" s="200"/>
      <c r="I297" s="200"/>
      <c r="J297" s="200"/>
      <c r="K297" s="200"/>
      <c r="L297" s="200"/>
    </row>
    <row r="299" spans="1:12" x14ac:dyDescent="0.4">
      <c r="B299" s="172" t="s">
        <v>91</v>
      </c>
      <c r="C299" s="172"/>
      <c r="D299" s="172"/>
      <c r="E299" s="172"/>
      <c r="F299" s="172"/>
      <c r="G299" s="172"/>
      <c r="H299" s="172"/>
      <c r="I299" s="172"/>
      <c r="J299" s="172"/>
      <c r="K299" s="172"/>
      <c r="L299" s="172"/>
    </row>
    <row r="300" spans="1:12" ht="48" customHeight="1" x14ac:dyDescent="0.4">
      <c r="C300" s="173" t="s">
        <v>274</v>
      </c>
      <c r="D300" s="172"/>
      <c r="E300" s="172"/>
      <c r="F300" s="172"/>
      <c r="G300" s="172"/>
      <c r="H300" s="172"/>
      <c r="I300" s="172"/>
      <c r="J300" s="172"/>
      <c r="K300" s="172"/>
      <c r="L300" s="172"/>
    </row>
    <row r="301" spans="1:12" x14ac:dyDescent="0.4">
      <c r="C301" s="174"/>
      <c r="D301" s="174"/>
      <c r="E301" s="174"/>
      <c r="F301" s="174"/>
      <c r="G301" s="174"/>
      <c r="H301" s="174"/>
      <c r="I301" s="174"/>
      <c r="J301" s="174"/>
      <c r="K301" s="174"/>
      <c r="L301" s="174"/>
    </row>
    <row r="302" spans="1:12" x14ac:dyDescent="0.4">
      <c r="A302" s="174" t="s">
        <v>92</v>
      </c>
      <c r="B302" s="174"/>
      <c r="C302" s="174"/>
      <c r="D302" s="174"/>
      <c r="E302" s="174"/>
      <c r="F302" s="174"/>
      <c r="G302" s="174"/>
      <c r="H302" s="174"/>
      <c r="I302" s="174"/>
      <c r="J302" s="174"/>
      <c r="K302" s="174"/>
      <c r="L302" s="174"/>
    </row>
    <row r="303" spans="1:12" x14ac:dyDescent="0.4">
      <c r="C303" s="174"/>
      <c r="D303" s="174"/>
      <c r="E303" s="174"/>
      <c r="F303" s="174"/>
      <c r="G303" s="174"/>
      <c r="H303" s="174"/>
      <c r="I303" s="174"/>
      <c r="J303" s="174"/>
      <c r="K303" s="174"/>
      <c r="L303" s="174"/>
    </row>
    <row r="304" spans="1:12" x14ac:dyDescent="0.4">
      <c r="A304" s="172" t="s">
        <v>275</v>
      </c>
      <c r="B304" s="172"/>
      <c r="C304" s="172"/>
      <c r="D304" s="172"/>
      <c r="E304" s="172"/>
      <c r="F304" s="172"/>
      <c r="G304" s="172"/>
      <c r="H304" s="172"/>
      <c r="I304" s="172"/>
      <c r="J304" s="172"/>
      <c r="K304" s="172"/>
      <c r="L304" s="172"/>
    </row>
    <row r="305" spans="2:12" ht="12.75" x14ac:dyDescent="0.4">
      <c r="B305" s="195" t="s">
        <v>276</v>
      </c>
      <c r="C305" s="195"/>
      <c r="D305" s="195"/>
      <c r="E305" s="195"/>
      <c r="F305" s="195"/>
      <c r="G305" s="195"/>
      <c r="H305" s="195"/>
      <c r="I305" s="195"/>
      <c r="J305" s="195"/>
      <c r="K305" s="195"/>
      <c r="L305" s="195"/>
    </row>
    <row r="306" spans="2:12" ht="26.25" customHeight="1" x14ac:dyDescent="0.4">
      <c r="B306" s="194" t="s">
        <v>277</v>
      </c>
      <c r="C306" s="194"/>
      <c r="D306" s="194"/>
      <c r="E306" s="194" t="s">
        <v>269</v>
      </c>
      <c r="F306" s="194"/>
      <c r="G306" s="194"/>
      <c r="H306" s="194"/>
      <c r="I306" s="194"/>
      <c r="J306" s="194"/>
      <c r="K306" s="194"/>
      <c r="L306" s="194"/>
    </row>
    <row r="307" spans="2:12" ht="31.5" customHeight="1" x14ac:dyDescent="0.4">
      <c r="B307" s="179" t="s">
        <v>1187</v>
      </c>
      <c r="C307" s="179"/>
      <c r="D307" s="179"/>
      <c r="E307" s="192" t="s">
        <v>288</v>
      </c>
      <c r="F307" s="192"/>
      <c r="G307" s="192"/>
      <c r="H307" s="192"/>
      <c r="I307" s="192"/>
      <c r="J307" s="192"/>
      <c r="K307" s="192"/>
      <c r="L307" s="192"/>
    </row>
    <row r="308" spans="2:12" ht="78" customHeight="1" x14ac:dyDescent="0.4">
      <c r="B308" s="179" t="s">
        <v>1188</v>
      </c>
      <c r="C308" s="179"/>
      <c r="D308" s="179"/>
      <c r="E308" s="192" t="s">
        <v>1303</v>
      </c>
      <c r="F308" s="192"/>
      <c r="G308" s="192"/>
      <c r="H308" s="192"/>
      <c r="I308" s="192"/>
      <c r="J308" s="192"/>
      <c r="K308" s="192"/>
      <c r="L308" s="192"/>
    </row>
    <row r="309" spans="2:12" ht="76.5" customHeight="1" x14ac:dyDescent="0.4">
      <c r="B309" s="179" t="s">
        <v>280</v>
      </c>
      <c r="C309" s="179"/>
      <c r="D309" s="179"/>
      <c r="E309" s="192" t="s">
        <v>290</v>
      </c>
      <c r="F309" s="192"/>
      <c r="G309" s="192"/>
      <c r="H309" s="192"/>
      <c r="I309" s="192"/>
      <c r="J309" s="192"/>
      <c r="K309" s="192"/>
      <c r="L309" s="192"/>
    </row>
    <row r="310" spans="2:12" ht="48" customHeight="1" x14ac:dyDescent="0.4">
      <c r="B310" s="179" t="s">
        <v>281</v>
      </c>
      <c r="C310" s="179"/>
      <c r="D310" s="179"/>
      <c r="E310" s="192" t="s">
        <v>291</v>
      </c>
      <c r="F310" s="192"/>
      <c r="G310" s="192"/>
      <c r="H310" s="192"/>
      <c r="I310" s="192"/>
      <c r="J310" s="192"/>
      <c r="K310" s="192"/>
      <c r="L310" s="192"/>
    </row>
    <row r="311" spans="2:12" ht="63" customHeight="1" x14ac:dyDescent="0.4">
      <c r="B311" s="179" t="s">
        <v>282</v>
      </c>
      <c r="C311" s="179"/>
      <c r="D311" s="179"/>
      <c r="E311" s="192" t="s">
        <v>292</v>
      </c>
      <c r="F311" s="192"/>
      <c r="G311" s="192"/>
      <c r="H311" s="192"/>
      <c r="I311" s="192"/>
      <c r="J311" s="192"/>
      <c r="K311" s="192"/>
      <c r="L311" s="192"/>
    </row>
    <row r="312" spans="2:12" ht="31.5" customHeight="1" x14ac:dyDescent="0.4">
      <c r="B312" s="179" t="s">
        <v>1189</v>
      </c>
      <c r="C312" s="179"/>
      <c r="D312" s="179"/>
      <c r="E312" s="192" t="s">
        <v>287</v>
      </c>
      <c r="F312" s="192"/>
      <c r="G312" s="192"/>
      <c r="H312" s="192"/>
      <c r="I312" s="192"/>
      <c r="J312" s="192"/>
      <c r="K312" s="192"/>
      <c r="L312" s="192"/>
    </row>
    <row r="313" spans="2:12" ht="47.25" customHeight="1" x14ac:dyDescent="0.4">
      <c r="B313" s="179" t="s">
        <v>1190</v>
      </c>
      <c r="C313" s="179"/>
      <c r="D313" s="179"/>
      <c r="E313" s="192" t="s">
        <v>293</v>
      </c>
      <c r="F313" s="192"/>
      <c r="G313" s="192"/>
      <c r="H313" s="192"/>
      <c r="I313" s="192"/>
      <c r="J313" s="192"/>
      <c r="K313" s="192"/>
      <c r="L313" s="192"/>
    </row>
    <row r="314" spans="2:12" ht="46.5" customHeight="1" x14ac:dyDescent="0.4">
      <c r="B314" s="179" t="s">
        <v>1191</v>
      </c>
      <c r="C314" s="179"/>
      <c r="D314" s="179"/>
      <c r="E314" s="192" t="s">
        <v>294</v>
      </c>
      <c r="F314" s="192"/>
      <c r="G314" s="192"/>
      <c r="H314" s="192"/>
      <c r="I314" s="192"/>
      <c r="J314" s="192"/>
      <c r="K314" s="192"/>
      <c r="L314" s="192"/>
    </row>
    <row r="315" spans="2:12" ht="64.5" customHeight="1" x14ac:dyDescent="0.4">
      <c r="B315" s="179" t="s">
        <v>1192</v>
      </c>
      <c r="C315" s="179"/>
      <c r="D315" s="179"/>
      <c r="E315" s="192" t="s">
        <v>295</v>
      </c>
      <c r="F315" s="192"/>
      <c r="G315" s="192"/>
      <c r="H315" s="192"/>
      <c r="I315" s="192"/>
      <c r="J315" s="192"/>
      <c r="K315" s="192"/>
      <c r="L315" s="192"/>
    </row>
    <row r="316" spans="2:12" ht="147.75" customHeight="1" x14ac:dyDescent="0.4">
      <c r="B316" s="179" t="s">
        <v>296</v>
      </c>
      <c r="C316" s="179"/>
      <c r="D316" s="179"/>
      <c r="E316" s="192" t="s">
        <v>298</v>
      </c>
      <c r="F316" s="192"/>
      <c r="G316" s="192"/>
      <c r="H316" s="192"/>
      <c r="I316" s="192"/>
      <c r="J316" s="192"/>
      <c r="K316" s="192"/>
      <c r="L316" s="192"/>
    </row>
    <row r="317" spans="2:12" ht="80.25" customHeight="1" x14ac:dyDescent="0.4">
      <c r="B317" s="179" t="s">
        <v>1193</v>
      </c>
      <c r="C317" s="179"/>
      <c r="D317" s="179"/>
      <c r="E317" s="193" t="s">
        <v>299</v>
      </c>
      <c r="F317" s="192"/>
      <c r="G317" s="192"/>
      <c r="H317" s="192"/>
      <c r="I317" s="192"/>
      <c r="J317" s="192"/>
      <c r="K317" s="192"/>
      <c r="L317" s="193"/>
    </row>
    <row r="318" spans="2:12" ht="15.95" customHeight="1" x14ac:dyDescent="0.4">
      <c r="B318" s="179"/>
      <c r="C318" s="179"/>
      <c r="D318" s="179"/>
      <c r="E318" s="16"/>
      <c r="F318" s="179" t="s">
        <v>302</v>
      </c>
      <c r="G318" s="179"/>
      <c r="H318" s="15" t="s">
        <v>300</v>
      </c>
      <c r="I318" s="179" t="s">
        <v>301</v>
      </c>
      <c r="J318" s="179"/>
      <c r="K318" s="179"/>
      <c r="L318" s="16"/>
    </row>
    <row r="319" spans="2:12" ht="15.95" customHeight="1" x14ac:dyDescent="0.4">
      <c r="B319" s="179"/>
      <c r="C319" s="179"/>
      <c r="D319" s="179"/>
      <c r="E319" s="16"/>
      <c r="F319" s="179" t="s">
        <v>309</v>
      </c>
      <c r="G319" s="179"/>
      <c r="H319" s="15" t="s">
        <v>303</v>
      </c>
      <c r="I319" s="179" t="s">
        <v>306</v>
      </c>
      <c r="J319" s="179"/>
      <c r="K319" s="179"/>
      <c r="L319" s="16"/>
    </row>
    <row r="320" spans="2:12" ht="15.95" customHeight="1" x14ac:dyDescent="0.4">
      <c r="B320" s="179"/>
      <c r="C320" s="179"/>
      <c r="D320" s="179"/>
      <c r="E320" s="17"/>
      <c r="F320" s="179"/>
      <c r="G320" s="179"/>
      <c r="H320" s="15" t="s">
        <v>304</v>
      </c>
      <c r="I320" s="189" t="s">
        <v>307</v>
      </c>
      <c r="J320" s="189"/>
      <c r="K320" s="189"/>
      <c r="L320" s="119"/>
    </row>
    <row r="321" spans="1:12" ht="15.95" customHeight="1" x14ac:dyDescent="0.4">
      <c r="B321" s="179"/>
      <c r="C321" s="179"/>
      <c r="D321" s="179"/>
      <c r="E321" s="17"/>
      <c r="F321" s="179"/>
      <c r="G321" s="179"/>
      <c r="H321" s="15" t="s">
        <v>305</v>
      </c>
      <c r="I321" s="179" t="s">
        <v>308</v>
      </c>
      <c r="J321" s="179"/>
      <c r="K321" s="179"/>
      <c r="L321" s="119"/>
    </row>
    <row r="322" spans="1:12" ht="15.95" customHeight="1" x14ac:dyDescent="0.4">
      <c r="B322" s="190"/>
      <c r="C322" s="190"/>
      <c r="D322" s="190"/>
      <c r="E322" s="191"/>
      <c r="F322" s="190"/>
      <c r="G322" s="190"/>
      <c r="H322" s="190"/>
      <c r="I322" s="190"/>
      <c r="J322" s="190"/>
      <c r="K322" s="190"/>
      <c r="L322" s="191"/>
    </row>
    <row r="323" spans="1:12" ht="186.75" customHeight="1" x14ac:dyDescent="0.4">
      <c r="B323" s="177" t="s">
        <v>311</v>
      </c>
      <c r="C323" s="176"/>
      <c r="D323" s="176"/>
      <c r="E323" s="178" t="s">
        <v>1169</v>
      </c>
      <c r="F323" s="188"/>
      <c r="G323" s="188"/>
      <c r="H323" s="188"/>
      <c r="I323" s="188"/>
      <c r="J323" s="188"/>
      <c r="K323" s="188"/>
      <c r="L323" s="188"/>
    </row>
    <row r="324" spans="1:12" ht="32.1" customHeight="1" x14ac:dyDescent="0.4">
      <c r="B324" s="176" t="s">
        <v>312</v>
      </c>
      <c r="C324" s="176"/>
      <c r="D324" s="176"/>
      <c r="E324" s="178" t="s">
        <v>314</v>
      </c>
      <c r="F324" s="178"/>
      <c r="G324" s="178"/>
      <c r="H324" s="178"/>
      <c r="I324" s="178"/>
      <c r="J324" s="178"/>
      <c r="K324" s="178"/>
      <c r="L324" s="178"/>
    </row>
    <row r="325" spans="1:12" ht="32.1" customHeight="1" x14ac:dyDescent="0.4">
      <c r="B325" s="177" t="s">
        <v>313</v>
      </c>
      <c r="C325" s="176"/>
      <c r="D325" s="176"/>
      <c r="E325" s="178" t="s">
        <v>315</v>
      </c>
      <c r="F325" s="178"/>
      <c r="G325" s="178"/>
      <c r="H325" s="178"/>
      <c r="I325" s="178"/>
      <c r="J325" s="178"/>
      <c r="K325" s="178"/>
      <c r="L325" s="178"/>
    </row>
    <row r="327" spans="1:12" x14ac:dyDescent="0.4">
      <c r="A327" s="172" t="s">
        <v>94</v>
      </c>
      <c r="B327" s="172"/>
      <c r="C327" s="172"/>
      <c r="D327" s="172"/>
      <c r="E327" s="172"/>
      <c r="F327" s="172"/>
      <c r="G327" s="172"/>
      <c r="H327" s="172"/>
      <c r="I327" s="172"/>
      <c r="J327" s="172"/>
      <c r="K327" s="172"/>
      <c r="L327" s="172"/>
    </row>
    <row r="328" spans="1:12" x14ac:dyDescent="0.4">
      <c r="B328" s="172" t="s">
        <v>316</v>
      </c>
      <c r="C328" s="172"/>
      <c r="D328" s="172"/>
      <c r="E328" s="172"/>
      <c r="F328" s="172"/>
      <c r="G328" s="172"/>
      <c r="H328" s="172"/>
      <c r="I328" s="172"/>
      <c r="J328" s="172"/>
      <c r="K328" s="172"/>
      <c r="L328" s="172"/>
    </row>
    <row r="329" spans="1:12" x14ac:dyDescent="0.4">
      <c r="B329" s="176" t="s">
        <v>317</v>
      </c>
      <c r="C329" s="176"/>
      <c r="D329" s="176"/>
      <c r="E329" s="176"/>
      <c r="F329" s="176" t="s">
        <v>159</v>
      </c>
      <c r="G329" s="176"/>
      <c r="H329" s="176"/>
      <c r="I329" s="176"/>
      <c r="J329" s="176"/>
      <c r="K329" s="176"/>
      <c r="L329" s="176"/>
    </row>
    <row r="330" spans="1:12" ht="122.25" customHeight="1" x14ac:dyDescent="0.4">
      <c r="B330" s="182" t="s">
        <v>318</v>
      </c>
      <c r="C330" s="182"/>
      <c r="D330" s="182"/>
      <c r="E330" s="182"/>
      <c r="F330" s="186" t="s">
        <v>1170</v>
      </c>
      <c r="G330" s="187"/>
      <c r="H330" s="187"/>
      <c r="I330" s="187"/>
      <c r="J330" s="187"/>
      <c r="K330" s="187"/>
      <c r="L330" s="187"/>
    </row>
    <row r="331" spans="1:12" ht="48" customHeight="1" x14ac:dyDescent="0.4">
      <c r="B331" s="182" t="s">
        <v>319</v>
      </c>
      <c r="C331" s="182"/>
      <c r="D331" s="182"/>
      <c r="E331" s="182"/>
      <c r="F331" s="178" t="s">
        <v>326</v>
      </c>
      <c r="G331" s="178"/>
      <c r="H331" s="178"/>
      <c r="I331" s="178"/>
      <c r="J331" s="178"/>
      <c r="K331" s="178"/>
      <c r="L331" s="178"/>
    </row>
    <row r="332" spans="1:12" ht="86.25" customHeight="1" x14ac:dyDescent="0.4">
      <c r="B332" s="182" t="s">
        <v>320</v>
      </c>
      <c r="C332" s="182"/>
      <c r="D332" s="182"/>
      <c r="E332" s="182"/>
      <c r="F332" s="178" t="s">
        <v>1171</v>
      </c>
      <c r="G332" s="188"/>
      <c r="H332" s="188"/>
      <c r="I332" s="188"/>
      <c r="J332" s="188"/>
      <c r="K332" s="188"/>
      <c r="L332" s="188"/>
    </row>
    <row r="333" spans="1:12" ht="41.25" customHeight="1" x14ac:dyDescent="0.4">
      <c r="B333" s="182" t="s">
        <v>321</v>
      </c>
      <c r="C333" s="182"/>
      <c r="D333" s="182"/>
      <c r="E333" s="182"/>
      <c r="F333" s="178" t="s">
        <v>328</v>
      </c>
      <c r="G333" s="178"/>
      <c r="H333" s="178"/>
      <c r="I333" s="178"/>
      <c r="J333" s="178"/>
      <c r="K333" s="178"/>
      <c r="L333" s="178"/>
    </row>
    <row r="334" spans="1:12" ht="32.1" customHeight="1" x14ac:dyDescent="0.4">
      <c r="B334" s="182" t="s">
        <v>322</v>
      </c>
      <c r="C334" s="182"/>
      <c r="D334" s="182"/>
      <c r="E334" s="182"/>
      <c r="F334" s="178" t="s">
        <v>329</v>
      </c>
      <c r="G334" s="178"/>
      <c r="H334" s="178"/>
      <c r="I334" s="178"/>
      <c r="J334" s="178"/>
      <c r="K334" s="178"/>
      <c r="L334" s="178"/>
    </row>
    <row r="335" spans="1:12" ht="68.25" customHeight="1" x14ac:dyDescent="0.4">
      <c r="B335" s="182" t="s">
        <v>323</v>
      </c>
      <c r="C335" s="182"/>
      <c r="D335" s="182"/>
      <c r="E335" s="182"/>
      <c r="F335" s="178" t="s">
        <v>1172</v>
      </c>
      <c r="G335" s="178"/>
      <c r="H335" s="178"/>
      <c r="I335" s="178"/>
      <c r="J335" s="178"/>
      <c r="K335" s="178"/>
      <c r="L335" s="178"/>
    </row>
    <row r="336" spans="1:12" ht="15.95" customHeight="1" x14ac:dyDescent="0.4">
      <c r="B336" s="182" t="s">
        <v>324</v>
      </c>
      <c r="C336" s="182"/>
      <c r="D336" s="182"/>
      <c r="E336" s="182"/>
      <c r="F336" s="178" t="s">
        <v>331</v>
      </c>
      <c r="G336" s="178"/>
      <c r="H336" s="178"/>
      <c r="I336" s="178"/>
      <c r="J336" s="178"/>
      <c r="K336" s="178"/>
      <c r="L336" s="178"/>
    </row>
    <row r="337" spans="1:12" x14ac:dyDescent="0.4">
      <c r="B337" s="182"/>
      <c r="C337" s="182"/>
      <c r="D337" s="182"/>
      <c r="E337" s="182"/>
      <c r="F337" s="178"/>
      <c r="G337" s="184"/>
      <c r="H337" s="184"/>
      <c r="I337" s="184"/>
      <c r="J337" s="184"/>
      <c r="K337" s="184"/>
      <c r="L337" s="184"/>
    </row>
    <row r="338" spans="1:12" x14ac:dyDescent="0.4">
      <c r="B338" s="182"/>
      <c r="C338" s="182"/>
      <c r="D338" s="182"/>
      <c r="E338" s="182"/>
      <c r="F338" s="70" t="s">
        <v>332</v>
      </c>
      <c r="G338" s="176" t="str">
        <f>'ワークシート　１'!C16</f>
        <v>一次避難所(　　　　）　</v>
      </c>
      <c r="H338" s="176"/>
      <c r="I338" s="176"/>
      <c r="J338" s="176" t="str">
        <f>'ワークシート　１'!C17</f>
        <v>広域避難場所(　　　　)　　</v>
      </c>
      <c r="K338" s="176"/>
      <c r="L338" s="176"/>
    </row>
    <row r="339" spans="1:12" x14ac:dyDescent="0.4">
      <c r="B339" s="183"/>
      <c r="C339" s="183"/>
      <c r="D339" s="183"/>
      <c r="E339" s="183"/>
      <c r="F339" s="67" t="s">
        <v>333</v>
      </c>
      <c r="G339" s="185" t="s">
        <v>336</v>
      </c>
      <c r="H339" s="185"/>
      <c r="I339" s="185"/>
      <c r="J339" s="185"/>
      <c r="K339" s="185"/>
      <c r="L339" s="185"/>
    </row>
    <row r="340" spans="1:12" ht="48" customHeight="1" x14ac:dyDescent="0.4">
      <c r="B340" s="179" t="s">
        <v>337</v>
      </c>
      <c r="C340" s="179"/>
      <c r="D340" s="179"/>
      <c r="E340" s="179"/>
      <c r="F340" s="180" t="s">
        <v>1173</v>
      </c>
      <c r="G340" s="180"/>
      <c r="H340" s="180"/>
      <c r="I340" s="180"/>
      <c r="J340" s="180"/>
      <c r="K340" s="180"/>
      <c r="L340" s="180"/>
    </row>
    <row r="341" spans="1:12" ht="268.5" customHeight="1" x14ac:dyDescent="0.4">
      <c r="B341" s="179" t="s">
        <v>338</v>
      </c>
      <c r="C341" s="179"/>
      <c r="D341" s="179"/>
      <c r="E341" s="179"/>
      <c r="F341" s="180" t="s">
        <v>1174</v>
      </c>
      <c r="G341" s="181"/>
      <c r="H341" s="181"/>
      <c r="I341" s="181"/>
      <c r="J341" s="181"/>
      <c r="K341" s="181"/>
      <c r="L341" s="181"/>
    </row>
    <row r="342" spans="1:12" ht="108" customHeight="1" x14ac:dyDescent="0.4">
      <c r="B342" s="179" t="s">
        <v>339</v>
      </c>
      <c r="C342" s="179"/>
      <c r="D342" s="179"/>
      <c r="E342" s="179"/>
      <c r="F342" s="180" t="s">
        <v>1175</v>
      </c>
      <c r="G342" s="181"/>
      <c r="H342" s="181"/>
      <c r="I342" s="181"/>
      <c r="J342" s="181"/>
      <c r="K342" s="181"/>
      <c r="L342" s="181"/>
    </row>
    <row r="344" spans="1:12" x14ac:dyDescent="0.4">
      <c r="A344" s="172" t="s">
        <v>95</v>
      </c>
      <c r="B344" s="172"/>
      <c r="C344" s="172"/>
      <c r="D344" s="172"/>
      <c r="E344" s="172"/>
      <c r="F344" s="172"/>
      <c r="G344" s="172"/>
      <c r="H344" s="172"/>
      <c r="I344" s="172"/>
      <c r="J344" s="172"/>
      <c r="K344" s="172"/>
      <c r="L344" s="172"/>
    </row>
    <row r="345" spans="1:12" x14ac:dyDescent="0.4">
      <c r="C345" s="172" t="s">
        <v>343</v>
      </c>
      <c r="D345" s="172"/>
      <c r="E345" s="172"/>
      <c r="F345" s="172"/>
      <c r="G345" s="172"/>
      <c r="H345" s="172"/>
      <c r="I345" s="172"/>
      <c r="J345" s="172"/>
      <c r="K345" s="172"/>
      <c r="L345" s="172"/>
    </row>
    <row r="346" spans="1:12" x14ac:dyDescent="0.4">
      <c r="B346" s="176" t="s">
        <v>344</v>
      </c>
      <c r="C346" s="176"/>
      <c r="D346" s="176"/>
      <c r="E346" s="176"/>
      <c r="F346" s="176" t="s">
        <v>345</v>
      </c>
      <c r="G346" s="176"/>
      <c r="H346" s="176"/>
      <c r="I346" s="176"/>
      <c r="J346" s="176"/>
      <c r="K346" s="176"/>
      <c r="L346" s="176"/>
    </row>
    <row r="347" spans="1:12" ht="32.1" customHeight="1" x14ac:dyDescent="0.4">
      <c r="B347" s="177" t="s">
        <v>346</v>
      </c>
      <c r="C347" s="177"/>
      <c r="D347" s="177"/>
      <c r="E347" s="177"/>
      <c r="F347" s="178" t="s">
        <v>350</v>
      </c>
      <c r="G347" s="178"/>
      <c r="H347" s="178"/>
      <c r="I347" s="178"/>
      <c r="J347" s="178"/>
      <c r="K347" s="178"/>
      <c r="L347" s="178"/>
    </row>
    <row r="348" spans="1:12" ht="63.95" customHeight="1" x14ac:dyDescent="0.4">
      <c r="B348" s="177" t="s">
        <v>347</v>
      </c>
      <c r="C348" s="177"/>
      <c r="D348" s="177"/>
      <c r="E348" s="177"/>
      <c r="F348" s="178" t="s">
        <v>1176</v>
      </c>
      <c r="G348" s="178"/>
      <c r="H348" s="178"/>
      <c r="I348" s="178"/>
      <c r="J348" s="178"/>
      <c r="K348" s="178"/>
      <c r="L348" s="178"/>
    </row>
    <row r="349" spans="1:12" ht="45" customHeight="1" x14ac:dyDescent="0.4">
      <c r="B349" s="176" t="s">
        <v>348</v>
      </c>
      <c r="C349" s="176"/>
      <c r="D349" s="176"/>
      <c r="E349" s="176"/>
      <c r="F349" s="178" t="s">
        <v>1177</v>
      </c>
      <c r="G349" s="178"/>
      <c r="H349" s="178"/>
      <c r="I349" s="178"/>
      <c r="J349" s="178"/>
      <c r="K349" s="178"/>
      <c r="L349" s="178"/>
    </row>
    <row r="350" spans="1:12" ht="111.95" customHeight="1" x14ac:dyDescent="0.4">
      <c r="B350" s="176" t="s">
        <v>349</v>
      </c>
      <c r="C350" s="176"/>
      <c r="D350" s="176"/>
      <c r="E350" s="176"/>
      <c r="F350" s="178" t="s">
        <v>1178</v>
      </c>
      <c r="G350" s="178"/>
      <c r="H350" s="178"/>
      <c r="I350" s="178"/>
      <c r="J350" s="178"/>
      <c r="K350" s="178"/>
      <c r="L350" s="178"/>
    </row>
    <row r="352" spans="1:12" x14ac:dyDescent="0.4">
      <c r="A352" s="174" t="s">
        <v>96</v>
      </c>
      <c r="B352" s="174"/>
      <c r="C352" s="174"/>
      <c r="D352" s="174"/>
      <c r="E352" s="174"/>
      <c r="F352" s="174"/>
      <c r="G352" s="174"/>
      <c r="H352" s="174"/>
      <c r="I352" s="174"/>
      <c r="J352" s="174"/>
      <c r="K352" s="174"/>
      <c r="L352" s="174"/>
    </row>
    <row r="354" spans="1:12" ht="18.75" customHeight="1" x14ac:dyDescent="0.4">
      <c r="A354" s="174" t="s">
        <v>354</v>
      </c>
      <c r="B354" s="174"/>
      <c r="C354" s="174"/>
      <c r="D354" s="174"/>
      <c r="E354" s="174"/>
      <c r="F354" s="174"/>
      <c r="G354" s="174"/>
      <c r="H354" s="174"/>
      <c r="I354" s="174"/>
      <c r="J354" s="174"/>
      <c r="K354" s="174"/>
      <c r="L354" s="174"/>
    </row>
    <row r="356" spans="1:12" x14ac:dyDescent="0.4">
      <c r="B356" s="172" t="s">
        <v>355</v>
      </c>
      <c r="C356" s="172"/>
      <c r="D356" s="172"/>
      <c r="E356" s="172"/>
      <c r="F356" s="172"/>
      <c r="G356" s="172"/>
      <c r="H356" s="172"/>
      <c r="I356" s="172"/>
      <c r="J356" s="172"/>
      <c r="K356" s="172"/>
      <c r="L356" s="172"/>
    </row>
    <row r="357" spans="1:12" x14ac:dyDescent="0.4">
      <c r="C357" s="173" t="s">
        <v>356</v>
      </c>
      <c r="D357" s="173"/>
      <c r="E357" s="173"/>
      <c r="F357" s="173"/>
      <c r="G357" s="173"/>
      <c r="H357" s="173"/>
      <c r="I357" s="173"/>
      <c r="J357" s="173"/>
      <c r="K357" s="173"/>
      <c r="L357" s="173"/>
    </row>
    <row r="358" spans="1:12" x14ac:dyDescent="0.4">
      <c r="C358" s="173"/>
      <c r="D358" s="173"/>
      <c r="E358" s="173"/>
      <c r="F358" s="173"/>
      <c r="G358" s="173"/>
      <c r="H358" s="173"/>
      <c r="I358" s="173"/>
      <c r="J358" s="173"/>
      <c r="K358" s="173"/>
      <c r="L358" s="173"/>
    </row>
    <row r="360" spans="1:12" ht="14.25" x14ac:dyDescent="0.4">
      <c r="B360" s="175" t="s">
        <v>357</v>
      </c>
      <c r="C360" s="175"/>
      <c r="D360" s="175"/>
      <c r="E360" s="175"/>
      <c r="F360" s="175"/>
      <c r="G360" s="175"/>
      <c r="H360" s="175"/>
      <c r="I360" s="175"/>
      <c r="J360" s="175"/>
      <c r="K360" s="175"/>
      <c r="L360" s="175"/>
    </row>
    <row r="361" spans="1:12" ht="67.5" customHeight="1" x14ac:dyDescent="0.4">
      <c r="C361" s="173" t="s">
        <v>1179</v>
      </c>
      <c r="D361" s="172"/>
      <c r="E361" s="172"/>
      <c r="F361" s="172"/>
      <c r="G361" s="172"/>
      <c r="H361" s="172"/>
      <c r="I361" s="172"/>
      <c r="J361" s="172"/>
      <c r="K361" s="172"/>
      <c r="L361" s="172"/>
    </row>
    <row r="363" spans="1:12" x14ac:dyDescent="0.4">
      <c r="B363" s="172" t="s">
        <v>359</v>
      </c>
      <c r="C363" s="172"/>
      <c r="D363" s="172"/>
      <c r="E363" s="172"/>
      <c r="F363" s="172"/>
      <c r="G363" s="172"/>
      <c r="H363" s="172"/>
      <c r="I363" s="172"/>
      <c r="J363" s="172"/>
      <c r="K363" s="172"/>
      <c r="L363" s="172"/>
    </row>
    <row r="364" spans="1:12" ht="33" customHeight="1" x14ac:dyDescent="0.4">
      <c r="C364" s="173" t="s">
        <v>360</v>
      </c>
      <c r="D364" s="173"/>
      <c r="E364" s="173"/>
      <c r="F364" s="173"/>
      <c r="G364" s="173"/>
      <c r="H364" s="173"/>
      <c r="I364" s="173"/>
      <c r="J364" s="173"/>
      <c r="K364" s="173"/>
      <c r="L364" s="173"/>
    </row>
    <row r="366" spans="1:12" x14ac:dyDescent="0.4">
      <c r="B366" s="172" t="s">
        <v>361</v>
      </c>
      <c r="C366" s="172"/>
      <c r="D366" s="172"/>
      <c r="E366" s="172"/>
      <c r="F366" s="172"/>
      <c r="G366" s="172"/>
      <c r="H366" s="172"/>
      <c r="I366" s="172"/>
      <c r="J366" s="172"/>
      <c r="K366" s="172"/>
      <c r="L366" s="172"/>
    </row>
    <row r="367" spans="1:12" x14ac:dyDescent="0.4">
      <c r="C367" s="172" t="s">
        <v>362</v>
      </c>
      <c r="D367" s="172"/>
      <c r="E367" s="172"/>
      <c r="F367" s="172"/>
      <c r="G367" s="172"/>
      <c r="H367" s="172"/>
      <c r="I367" s="172"/>
      <c r="J367" s="172"/>
      <c r="K367" s="172"/>
      <c r="L367" s="172"/>
    </row>
    <row r="369" spans="1:12" x14ac:dyDescent="0.4">
      <c r="A369" s="172" t="s">
        <v>363</v>
      </c>
      <c r="B369" s="172"/>
      <c r="C369" s="172"/>
      <c r="D369" s="172"/>
      <c r="E369" s="172"/>
      <c r="F369" s="172"/>
      <c r="G369" s="172"/>
      <c r="H369" s="172"/>
      <c r="I369" s="172"/>
      <c r="J369" s="172"/>
      <c r="K369" s="172"/>
      <c r="L369" s="172"/>
    </row>
    <row r="371" spans="1:12" x14ac:dyDescent="0.4">
      <c r="B371" s="172" t="s">
        <v>355</v>
      </c>
      <c r="C371" s="172"/>
      <c r="D371" s="172"/>
      <c r="E371" s="172"/>
      <c r="F371" s="172"/>
      <c r="G371" s="172"/>
      <c r="H371" s="172"/>
      <c r="I371" s="172"/>
      <c r="J371" s="172"/>
      <c r="K371" s="172"/>
      <c r="L371" s="172"/>
    </row>
    <row r="372" spans="1:12" ht="39" customHeight="1" x14ac:dyDescent="0.4">
      <c r="C372" s="173" t="s">
        <v>364</v>
      </c>
      <c r="D372" s="172"/>
      <c r="E372" s="172"/>
      <c r="F372" s="172"/>
      <c r="G372" s="172"/>
      <c r="H372" s="172"/>
      <c r="I372" s="172"/>
      <c r="J372" s="172"/>
      <c r="K372" s="172"/>
      <c r="L372" s="172"/>
    </row>
    <row r="373" spans="1:12" x14ac:dyDescent="0.4">
      <c r="C373" s="172" t="s">
        <v>365</v>
      </c>
      <c r="D373" s="172"/>
      <c r="E373" s="172"/>
      <c r="F373" s="172"/>
      <c r="G373" s="172"/>
      <c r="H373" s="172"/>
      <c r="I373" s="172"/>
      <c r="J373" s="172"/>
      <c r="K373" s="172"/>
      <c r="L373" s="172"/>
    </row>
    <row r="374" spans="1:12" ht="54" customHeight="1" x14ac:dyDescent="0.4">
      <c r="C374" s="173" t="s">
        <v>1180</v>
      </c>
      <c r="D374" s="172"/>
      <c r="E374" s="172"/>
      <c r="F374" s="172"/>
      <c r="G374" s="172"/>
      <c r="H374" s="172"/>
      <c r="I374" s="172"/>
      <c r="J374" s="172"/>
      <c r="K374" s="172"/>
      <c r="L374" s="172"/>
    </row>
    <row r="375" spans="1:12" x14ac:dyDescent="0.4">
      <c r="C375" s="172" t="s">
        <v>367</v>
      </c>
      <c r="D375" s="172"/>
      <c r="E375" s="172"/>
      <c r="F375" s="172"/>
      <c r="G375" s="172"/>
      <c r="H375" s="172"/>
      <c r="I375" s="172"/>
      <c r="J375" s="172"/>
      <c r="K375" s="172"/>
      <c r="L375" s="172"/>
    </row>
    <row r="376" spans="1:12" ht="33" customHeight="1" x14ac:dyDescent="0.4">
      <c r="C376" s="173" t="s">
        <v>368</v>
      </c>
      <c r="D376" s="173"/>
      <c r="E376" s="173"/>
      <c r="F376" s="173"/>
      <c r="G376" s="173"/>
      <c r="H376" s="173"/>
      <c r="I376" s="173"/>
      <c r="J376" s="173"/>
      <c r="K376" s="173"/>
      <c r="L376" s="173"/>
    </row>
    <row r="377" spans="1:12" ht="49.5" customHeight="1" x14ac:dyDescent="0.4">
      <c r="C377" s="173" t="s">
        <v>369</v>
      </c>
      <c r="D377" s="172"/>
      <c r="E377" s="172"/>
      <c r="F377" s="172"/>
      <c r="G377" s="172"/>
      <c r="H377" s="172"/>
      <c r="I377" s="172"/>
      <c r="J377" s="172"/>
      <c r="K377" s="172"/>
      <c r="L377" s="172"/>
    </row>
    <row r="379" spans="1:12" x14ac:dyDescent="0.4">
      <c r="B379" s="172" t="s">
        <v>370</v>
      </c>
      <c r="C379" s="172"/>
      <c r="D379" s="172"/>
      <c r="E379" s="172"/>
      <c r="F379" s="172"/>
      <c r="G379" s="172"/>
      <c r="H379" s="172"/>
      <c r="I379" s="172"/>
      <c r="J379" s="172"/>
      <c r="K379" s="172"/>
      <c r="L379" s="172"/>
    </row>
    <row r="380" spans="1:12" x14ac:dyDescent="0.4">
      <c r="C380" s="172" t="s">
        <v>373</v>
      </c>
      <c r="D380" s="172"/>
      <c r="E380" s="172"/>
      <c r="F380" s="172"/>
      <c r="G380" s="172"/>
      <c r="H380" s="172"/>
      <c r="I380" s="172"/>
      <c r="J380" s="172"/>
      <c r="K380" s="172"/>
      <c r="L380" s="172"/>
    </row>
    <row r="381" spans="1:12" ht="54" customHeight="1" x14ac:dyDescent="0.4">
      <c r="C381" s="173" t="s">
        <v>1181</v>
      </c>
      <c r="D381" s="172"/>
      <c r="E381" s="172"/>
      <c r="F381" s="172"/>
      <c r="G381" s="172"/>
      <c r="H381" s="172"/>
      <c r="I381" s="172"/>
      <c r="J381" s="172"/>
      <c r="K381" s="172"/>
      <c r="L381" s="172"/>
    </row>
    <row r="382" spans="1:12" x14ac:dyDescent="0.4">
      <c r="C382" s="172" t="s">
        <v>372</v>
      </c>
      <c r="D382" s="172"/>
      <c r="E382" s="172"/>
      <c r="F382" s="172"/>
      <c r="G382" s="172"/>
      <c r="H382" s="172"/>
      <c r="I382" s="172"/>
      <c r="J382" s="172"/>
      <c r="K382" s="172"/>
      <c r="L382" s="172"/>
    </row>
    <row r="383" spans="1:12" ht="33" customHeight="1" x14ac:dyDescent="0.4">
      <c r="C383" s="173" t="s">
        <v>374</v>
      </c>
      <c r="D383" s="173"/>
      <c r="E383" s="173"/>
      <c r="F383" s="173"/>
      <c r="G383" s="173"/>
      <c r="H383" s="173"/>
      <c r="I383" s="173"/>
      <c r="J383" s="173"/>
      <c r="K383" s="173"/>
      <c r="L383" s="173"/>
    </row>
    <row r="384" spans="1:12" x14ac:dyDescent="0.4">
      <c r="C384" s="172" t="s">
        <v>375</v>
      </c>
      <c r="D384" s="172"/>
      <c r="E384" s="172"/>
      <c r="F384" s="172"/>
      <c r="G384" s="172"/>
      <c r="H384" s="172"/>
      <c r="I384" s="172"/>
      <c r="J384" s="172"/>
      <c r="K384" s="172"/>
      <c r="L384" s="172"/>
    </row>
    <row r="385" spans="1:12" ht="38.25" customHeight="1" x14ac:dyDescent="0.4">
      <c r="C385" s="173" t="s">
        <v>376</v>
      </c>
      <c r="D385" s="173"/>
      <c r="E385" s="173"/>
      <c r="F385" s="173"/>
      <c r="G385" s="173"/>
      <c r="H385" s="173"/>
      <c r="I385" s="173"/>
      <c r="J385" s="173"/>
      <c r="K385" s="173"/>
      <c r="L385" s="173"/>
    </row>
    <row r="386" spans="1:12" x14ac:dyDescent="0.4">
      <c r="C386" s="172" t="s">
        <v>377</v>
      </c>
      <c r="D386" s="172"/>
      <c r="E386" s="172"/>
      <c r="F386" s="172"/>
      <c r="G386" s="172"/>
      <c r="H386" s="172"/>
      <c r="I386" s="172"/>
      <c r="J386" s="172"/>
      <c r="K386" s="172"/>
      <c r="L386" s="172"/>
    </row>
    <row r="387" spans="1:12" x14ac:dyDescent="0.4">
      <c r="C387" s="172" t="s">
        <v>378</v>
      </c>
      <c r="D387" s="172"/>
      <c r="E387" s="172"/>
      <c r="F387" s="172"/>
      <c r="G387" s="172"/>
      <c r="H387" s="172"/>
      <c r="I387" s="172"/>
      <c r="J387" s="172"/>
      <c r="K387" s="172"/>
      <c r="L387" s="172"/>
    </row>
    <row r="388" spans="1:12" x14ac:dyDescent="0.4">
      <c r="C388" s="172" t="s">
        <v>379</v>
      </c>
      <c r="D388" s="172"/>
      <c r="E388" s="172"/>
      <c r="F388" s="172"/>
      <c r="G388" s="172"/>
      <c r="H388" s="172"/>
      <c r="I388" s="172"/>
      <c r="J388" s="172"/>
      <c r="K388" s="172"/>
      <c r="L388" s="172"/>
    </row>
    <row r="389" spans="1:12" ht="33" customHeight="1" x14ac:dyDescent="0.4">
      <c r="C389" s="173" t="s">
        <v>380</v>
      </c>
      <c r="D389" s="173"/>
      <c r="E389" s="173"/>
      <c r="F389" s="173"/>
      <c r="G389" s="173"/>
      <c r="H389" s="173"/>
      <c r="I389" s="173"/>
      <c r="J389" s="173"/>
      <c r="K389" s="173"/>
      <c r="L389" s="173"/>
    </row>
    <row r="390" spans="1:12" x14ac:dyDescent="0.4">
      <c r="C390" s="172" t="s">
        <v>381</v>
      </c>
      <c r="D390" s="172"/>
      <c r="E390" s="172"/>
      <c r="F390" s="172"/>
      <c r="G390" s="172"/>
      <c r="H390" s="172"/>
      <c r="I390" s="172"/>
      <c r="J390" s="172"/>
      <c r="K390" s="172"/>
      <c r="L390" s="172"/>
    </row>
    <row r="391" spans="1:12" ht="66" customHeight="1" x14ac:dyDescent="0.4">
      <c r="C391" s="173" t="s">
        <v>1182</v>
      </c>
      <c r="D391" s="172"/>
      <c r="E391" s="172"/>
      <c r="F391" s="172"/>
      <c r="G391" s="172"/>
      <c r="H391" s="172"/>
      <c r="I391" s="172"/>
      <c r="J391" s="172"/>
      <c r="K391" s="172"/>
      <c r="L391" s="172"/>
    </row>
    <row r="393" spans="1:12" x14ac:dyDescent="0.4">
      <c r="A393" s="172" t="s">
        <v>99</v>
      </c>
      <c r="B393" s="172"/>
      <c r="C393" s="172"/>
      <c r="D393" s="172"/>
      <c r="E393" s="172"/>
      <c r="F393" s="172"/>
      <c r="G393" s="172"/>
      <c r="H393" s="172"/>
      <c r="I393" s="172"/>
      <c r="J393" s="172"/>
      <c r="K393" s="172"/>
      <c r="L393" s="172"/>
    </row>
    <row r="395" spans="1:12" x14ac:dyDescent="0.4">
      <c r="B395" s="172" t="s">
        <v>383</v>
      </c>
      <c r="C395" s="172"/>
      <c r="D395" s="172"/>
      <c r="E395" s="172"/>
      <c r="F395" s="172"/>
      <c r="G395" s="172"/>
      <c r="H395" s="172"/>
      <c r="I395" s="172"/>
      <c r="J395" s="172"/>
      <c r="K395" s="172"/>
      <c r="L395" s="172"/>
    </row>
    <row r="396" spans="1:12" ht="32.25" customHeight="1" x14ac:dyDescent="0.4">
      <c r="C396" s="173" t="s">
        <v>384</v>
      </c>
      <c r="D396" s="173"/>
      <c r="E396" s="173"/>
      <c r="F396" s="173"/>
      <c r="G396" s="173"/>
      <c r="H396" s="173"/>
      <c r="I396" s="173"/>
      <c r="J396" s="173"/>
      <c r="K396" s="173"/>
      <c r="L396" s="173"/>
    </row>
    <row r="398" spans="1:12" x14ac:dyDescent="0.4">
      <c r="B398" s="172" t="s">
        <v>385</v>
      </c>
      <c r="C398" s="172"/>
      <c r="D398" s="172"/>
      <c r="E398" s="172"/>
      <c r="F398" s="172"/>
      <c r="G398" s="172"/>
      <c r="H398" s="172"/>
      <c r="I398" s="172"/>
      <c r="J398" s="172"/>
      <c r="K398" s="172"/>
      <c r="L398" s="172"/>
    </row>
    <row r="399" spans="1:12" ht="174.75" customHeight="1" x14ac:dyDescent="0.4">
      <c r="C399" s="173" t="s">
        <v>1183</v>
      </c>
      <c r="D399" s="172"/>
      <c r="E399" s="172"/>
      <c r="F399" s="172"/>
      <c r="G399" s="172"/>
      <c r="H399" s="172"/>
      <c r="I399" s="172"/>
      <c r="J399" s="172"/>
      <c r="K399" s="172"/>
      <c r="L399" s="172"/>
    </row>
    <row r="400" spans="1:12" x14ac:dyDescent="0.4">
      <c r="C400" s="174"/>
      <c r="D400" s="174"/>
      <c r="E400" s="174"/>
      <c r="F400" s="174"/>
      <c r="G400" s="174"/>
      <c r="H400" s="174"/>
      <c r="I400" s="174"/>
      <c r="J400" s="174"/>
      <c r="K400" s="174"/>
      <c r="L400" s="174"/>
    </row>
    <row r="401" spans="1:12" x14ac:dyDescent="0.4">
      <c r="A401" s="172" t="s">
        <v>387</v>
      </c>
      <c r="B401" s="172"/>
      <c r="C401" s="172"/>
      <c r="D401" s="172"/>
      <c r="E401" s="172"/>
      <c r="F401" s="172"/>
      <c r="G401" s="172"/>
      <c r="H401" s="172"/>
      <c r="I401" s="172"/>
      <c r="J401" s="172"/>
      <c r="K401" s="172"/>
      <c r="L401" s="172"/>
    </row>
    <row r="402" spans="1:12" x14ac:dyDescent="0.4">
      <c r="C402" s="174"/>
      <c r="D402" s="174"/>
      <c r="E402" s="174"/>
      <c r="F402" s="174"/>
      <c r="G402" s="174"/>
      <c r="H402" s="174"/>
      <c r="I402" s="174"/>
      <c r="J402" s="174"/>
      <c r="K402" s="174"/>
      <c r="L402" s="174"/>
    </row>
    <row r="403" spans="1:12" x14ac:dyDescent="0.4">
      <c r="B403" s="172" t="s">
        <v>388</v>
      </c>
      <c r="C403" s="172"/>
      <c r="D403" s="172"/>
      <c r="E403" s="172"/>
      <c r="F403" s="172"/>
      <c r="G403" s="172"/>
      <c r="H403" s="172"/>
      <c r="I403" s="172"/>
      <c r="J403" s="172"/>
      <c r="K403" s="172"/>
      <c r="L403" s="172"/>
    </row>
    <row r="404" spans="1:12" ht="141" customHeight="1" x14ac:dyDescent="0.4">
      <c r="C404" s="173" t="s">
        <v>1184</v>
      </c>
      <c r="D404" s="172"/>
      <c r="E404" s="172"/>
      <c r="F404" s="172"/>
      <c r="G404" s="172"/>
      <c r="H404" s="172"/>
      <c r="I404" s="172"/>
      <c r="J404" s="172"/>
      <c r="K404" s="172"/>
      <c r="L404" s="172"/>
    </row>
    <row r="405" spans="1:12" ht="18.75" customHeight="1" x14ac:dyDescent="0.4">
      <c r="C405" s="79"/>
    </row>
    <row r="406" spans="1:12" x14ac:dyDescent="0.4">
      <c r="C406" s="174"/>
      <c r="D406" s="174"/>
      <c r="E406" s="174"/>
      <c r="F406" s="174"/>
      <c r="G406" s="174"/>
      <c r="H406" s="174"/>
      <c r="I406" s="174"/>
      <c r="J406" s="174"/>
      <c r="K406" s="174"/>
      <c r="L406" s="174"/>
    </row>
    <row r="407" spans="1:12" x14ac:dyDescent="0.4">
      <c r="B407" s="172" t="s">
        <v>390</v>
      </c>
      <c r="C407" s="172"/>
      <c r="D407" s="172"/>
      <c r="E407" s="172"/>
      <c r="F407" s="172"/>
      <c r="G407" s="172"/>
      <c r="H407" s="172"/>
      <c r="I407" s="172"/>
      <c r="J407" s="172"/>
      <c r="K407" s="172"/>
      <c r="L407" s="172"/>
    </row>
    <row r="408" spans="1:12" ht="99" customHeight="1" x14ac:dyDescent="0.4">
      <c r="C408" s="173" t="s">
        <v>391</v>
      </c>
      <c r="D408" s="172"/>
      <c r="E408" s="172"/>
      <c r="F408" s="172"/>
      <c r="G408" s="172"/>
      <c r="H408" s="172"/>
      <c r="I408" s="172"/>
      <c r="J408" s="172"/>
      <c r="K408" s="172"/>
      <c r="L408" s="172"/>
    </row>
    <row r="409" spans="1:12" x14ac:dyDescent="0.4">
      <c r="C409" s="174"/>
      <c r="D409" s="174"/>
      <c r="E409" s="174"/>
      <c r="F409" s="174"/>
      <c r="G409" s="174"/>
      <c r="H409" s="174"/>
      <c r="I409" s="174"/>
      <c r="J409" s="174"/>
      <c r="K409" s="174"/>
      <c r="L409" s="174"/>
    </row>
  </sheetData>
  <mergeCells count="434">
    <mergeCell ref="B41:K41"/>
    <mergeCell ref="B42:K42"/>
    <mergeCell ref="B43:K43"/>
    <mergeCell ref="C24:K24"/>
    <mergeCell ref="C25:K25"/>
    <mergeCell ref="C27:K27"/>
    <mergeCell ref="C28:K28"/>
    <mergeCell ref="C31:K31"/>
    <mergeCell ref="C32:K32"/>
    <mergeCell ref="C33:K33"/>
    <mergeCell ref="C34:K34"/>
    <mergeCell ref="C35:K35"/>
    <mergeCell ref="B30:L30"/>
    <mergeCell ref="C274:L274"/>
    <mergeCell ref="C275:L275"/>
    <mergeCell ref="C276:L276"/>
    <mergeCell ref="C277:L277"/>
    <mergeCell ref="C269:L269"/>
    <mergeCell ref="C270:L270"/>
    <mergeCell ref="C271:L271"/>
    <mergeCell ref="A2:K2"/>
    <mergeCell ref="C5:K5"/>
    <mergeCell ref="C6:K6"/>
    <mergeCell ref="C7:K7"/>
    <mergeCell ref="C9:K9"/>
    <mergeCell ref="C10:K10"/>
    <mergeCell ref="C11:K11"/>
    <mergeCell ref="C12:K12"/>
    <mergeCell ref="C13:K13"/>
    <mergeCell ref="C16:K16"/>
    <mergeCell ref="C17:K17"/>
    <mergeCell ref="C18:K18"/>
    <mergeCell ref="C19:K19"/>
    <mergeCell ref="C21:K21"/>
    <mergeCell ref="C22:K22"/>
    <mergeCell ref="C265:L265"/>
    <mergeCell ref="C266:L266"/>
    <mergeCell ref="C259:L259"/>
    <mergeCell ref="C260:L260"/>
    <mergeCell ref="C261:L261"/>
    <mergeCell ref="C256:L256"/>
    <mergeCell ref="C263:L264"/>
    <mergeCell ref="C272:L273"/>
    <mergeCell ref="C228:F228"/>
    <mergeCell ref="C229:F229"/>
    <mergeCell ref="C230:F230"/>
    <mergeCell ref="G228:J228"/>
    <mergeCell ref="G229:J229"/>
    <mergeCell ref="G230:J230"/>
    <mergeCell ref="C244:L244"/>
    <mergeCell ref="C231:F231"/>
    <mergeCell ref="C232:F232"/>
    <mergeCell ref="C233:F233"/>
    <mergeCell ref="C237:F237"/>
    <mergeCell ref="C238:F238"/>
    <mergeCell ref="C239:F239"/>
    <mergeCell ref="C240:F240"/>
    <mergeCell ref="G231:J231"/>
    <mergeCell ref="G240:J240"/>
    <mergeCell ref="K228:L228"/>
    <mergeCell ref="K229:L229"/>
    <mergeCell ref="K230:L230"/>
    <mergeCell ref="K231:L231"/>
    <mergeCell ref="K232:L232"/>
    <mergeCell ref="K233:L233"/>
    <mergeCell ref="C226:L226"/>
    <mergeCell ref="C219:L219"/>
    <mergeCell ref="C220:L220"/>
    <mergeCell ref="C221:L221"/>
    <mergeCell ref="C223:L223"/>
    <mergeCell ref="A222:L222"/>
    <mergeCell ref="B224:L224"/>
    <mergeCell ref="K227:L227"/>
    <mergeCell ref="C227:F227"/>
    <mergeCell ref="G227:J227"/>
    <mergeCell ref="C205:L205"/>
    <mergeCell ref="C206:L206"/>
    <mergeCell ref="C198:L198"/>
    <mergeCell ref="C199:L199"/>
    <mergeCell ref="C200:L200"/>
    <mergeCell ref="C214:L214"/>
    <mergeCell ref="C215:L215"/>
    <mergeCell ref="C216:L216"/>
    <mergeCell ref="C218:L218"/>
    <mergeCell ref="C207:L207"/>
    <mergeCell ref="C208:L208"/>
    <mergeCell ref="C209:L209"/>
    <mergeCell ref="C210:L210"/>
    <mergeCell ref="C212:L212"/>
    <mergeCell ref="A211:L211"/>
    <mergeCell ref="B213:L213"/>
    <mergeCell ref="B217:L217"/>
    <mergeCell ref="C196:L196"/>
    <mergeCell ref="C197:L197"/>
    <mergeCell ref="C190:L190"/>
    <mergeCell ref="C193:L193"/>
    <mergeCell ref="C194:L194"/>
    <mergeCell ref="C201:L201"/>
    <mergeCell ref="C202:L202"/>
    <mergeCell ref="C203:L203"/>
    <mergeCell ref="C204:L204"/>
    <mergeCell ref="C184:L184"/>
    <mergeCell ref="C178:L178"/>
    <mergeCell ref="C180:L180"/>
    <mergeCell ref="C181:L181"/>
    <mergeCell ref="C182:L182"/>
    <mergeCell ref="C187:L187"/>
    <mergeCell ref="C188:L188"/>
    <mergeCell ref="C185:L185"/>
    <mergeCell ref="C195:L195"/>
    <mergeCell ref="C165:L165"/>
    <mergeCell ref="B166:L166"/>
    <mergeCell ref="C161:L161"/>
    <mergeCell ref="C163:L163"/>
    <mergeCell ref="C164:L164"/>
    <mergeCell ref="A177:L177"/>
    <mergeCell ref="B179:L179"/>
    <mergeCell ref="C173:L173"/>
    <mergeCell ref="C175:L175"/>
    <mergeCell ref="C176:L176"/>
    <mergeCell ref="C172:E172"/>
    <mergeCell ref="B174:L174"/>
    <mergeCell ref="C167:L167"/>
    <mergeCell ref="C168:L168"/>
    <mergeCell ref="C169:L169"/>
    <mergeCell ref="C170:L170"/>
    <mergeCell ref="C171:L171"/>
    <mergeCell ref="F172:H172"/>
    <mergeCell ref="B157:L157"/>
    <mergeCell ref="C158:L158"/>
    <mergeCell ref="B160:E160"/>
    <mergeCell ref="E149:L149"/>
    <mergeCell ref="B149:D149"/>
    <mergeCell ref="E150:L150"/>
    <mergeCell ref="E151:L151"/>
    <mergeCell ref="E152:L152"/>
    <mergeCell ref="B150:D152"/>
    <mergeCell ref="B146:D146"/>
    <mergeCell ref="E147:L147"/>
    <mergeCell ref="E148:L148"/>
    <mergeCell ref="B147:D148"/>
    <mergeCell ref="E145:L145"/>
    <mergeCell ref="B145:D145"/>
    <mergeCell ref="E146:L146"/>
    <mergeCell ref="F154:I154"/>
    <mergeCell ref="A155:L155"/>
    <mergeCell ref="C127:L130"/>
    <mergeCell ref="C131:L131"/>
    <mergeCell ref="B133:L133"/>
    <mergeCell ref="C134:L135"/>
    <mergeCell ref="C136:L139"/>
    <mergeCell ref="C94:L94"/>
    <mergeCell ref="B116:E116"/>
    <mergeCell ref="C117:L117"/>
    <mergeCell ref="E144:L144"/>
    <mergeCell ref="B144:D144"/>
    <mergeCell ref="B141:L141"/>
    <mergeCell ref="C142:L142"/>
    <mergeCell ref="B143:D143"/>
    <mergeCell ref="E143:L143"/>
    <mergeCell ref="C123:L123"/>
    <mergeCell ref="C124:L124"/>
    <mergeCell ref="C125:L125"/>
    <mergeCell ref="C89:L89"/>
    <mergeCell ref="B88:D88"/>
    <mergeCell ref="C92:F92"/>
    <mergeCell ref="F93:I93"/>
    <mergeCell ref="B122:L122"/>
    <mergeCell ref="B96:L111"/>
    <mergeCell ref="A67:C67"/>
    <mergeCell ref="A68:C68"/>
    <mergeCell ref="A69:C69"/>
    <mergeCell ref="A70:C70"/>
    <mergeCell ref="I85:K85"/>
    <mergeCell ref="G86:H86"/>
    <mergeCell ref="C118:L118"/>
    <mergeCell ref="C119:L119"/>
    <mergeCell ref="C120:L120"/>
    <mergeCell ref="D69:K69"/>
    <mergeCell ref="D70:K70"/>
    <mergeCell ref="D71:K71"/>
    <mergeCell ref="D72:K72"/>
    <mergeCell ref="D73:K73"/>
    <mergeCell ref="A71:C71"/>
    <mergeCell ref="A72:C72"/>
    <mergeCell ref="A73:C73"/>
    <mergeCell ref="A63:C63"/>
    <mergeCell ref="A64:C64"/>
    <mergeCell ref="B26:L26"/>
    <mergeCell ref="A29:L29"/>
    <mergeCell ref="B36:L36"/>
    <mergeCell ref="A40:L40"/>
    <mergeCell ref="A56:C56"/>
    <mergeCell ref="A44:L44"/>
    <mergeCell ref="A49:L49"/>
    <mergeCell ref="B45:K45"/>
    <mergeCell ref="B46:K46"/>
    <mergeCell ref="B47:K47"/>
    <mergeCell ref="B48:K48"/>
    <mergeCell ref="B50:K50"/>
    <mergeCell ref="D51:K51"/>
    <mergeCell ref="D52:K52"/>
    <mergeCell ref="D53:K53"/>
    <mergeCell ref="D54:K54"/>
    <mergeCell ref="D55:K55"/>
    <mergeCell ref="D56:K56"/>
    <mergeCell ref="D57:K57"/>
    <mergeCell ref="C37:K37"/>
    <mergeCell ref="C38:K38"/>
    <mergeCell ref="C39:K39"/>
    <mergeCell ref="A1:L1"/>
    <mergeCell ref="A3:L3"/>
    <mergeCell ref="B4:L4"/>
    <mergeCell ref="B8:L8"/>
    <mergeCell ref="A14:L14"/>
    <mergeCell ref="B15:L15"/>
    <mergeCell ref="B20:L20"/>
    <mergeCell ref="D58:L58"/>
    <mergeCell ref="E84:I84"/>
    <mergeCell ref="D59:K59"/>
    <mergeCell ref="D60:K60"/>
    <mergeCell ref="D61:K61"/>
    <mergeCell ref="D62:K62"/>
    <mergeCell ref="D63:K63"/>
    <mergeCell ref="D64:K64"/>
    <mergeCell ref="D65:K65"/>
    <mergeCell ref="D66:K66"/>
    <mergeCell ref="D67:K67"/>
    <mergeCell ref="D68:K68"/>
    <mergeCell ref="A51:C51"/>
    <mergeCell ref="A52:C52"/>
    <mergeCell ref="A53:C53"/>
    <mergeCell ref="A54:C54"/>
    <mergeCell ref="A55:C55"/>
    <mergeCell ref="A65:C65"/>
    <mergeCell ref="A66:C66"/>
    <mergeCell ref="B191:L191"/>
    <mergeCell ref="C162:L162"/>
    <mergeCell ref="B23:L23"/>
    <mergeCell ref="K237:L237"/>
    <mergeCell ref="K238:L238"/>
    <mergeCell ref="K239:L239"/>
    <mergeCell ref="K240:L240"/>
    <mergeCell ref="G232:J232"/>
    <mergeCell ref="G233:J233"/>
    <mergeCell ref="G237:J237"/>
    <mergeCell ref="G238:J238"/>
    <mergeCell ref="G239:J239"/>
    <mergeCell ref="C234:F234"/>
    <mergeCell ref="G234:J234"/>
    <mergeCell ref="K234:L234"/>
    <mergeCell ref="C235:F236"/>
    <mergeCell ref="G235:J236"/>
    <mergeCell ref="K235:L236"/>
    <mergeCell ref="A57:C57"/>
    <mergeCell ref="A58:C60"/>
    <mergeCell ref="A61:C61"/>
    <mergeCell ref="A62:C62"/>
    <mergeCell ref="C279:L279"/>
    <mergeCell ref="C280:L280"/>
    <mergeCell ref="C281:L281"/>
    <mergeCell ref="C285:L285"/>
    <mergeCell ref="A282:L282"/>
    <mergeCell ref="B283:L283"/>
    <mergeCell ref="B284:L284"/>
    <mergeCell ref="B243:L243"/>
    <mergeCell ref="A247:L247"/>
    <mergeCell ref="B249:L249"/>
    <mergeCell ref="E250:L250"/>
    <mergeCell ref="E252:L252"/>
    <mergeCell ref="D253:L253"/>
    <mergeCell ref="C257:L257"/>
    <mergeCell ref="C258:L258"/>
    <mergeCell ref="C278:L278"/>
    <mergeCell ref="C251:L251"/>
    <mergeCell ref="C254:L254"/>
    <mergeCell ref="C245:L245"/>
    <mergeCell ref="C246:L246"/>
    <mergeCell ref="C248:L248"/>
    <mergeCell ref="C262:L262"/>
    <mergeCell ref="C267:L268"/>
    <mergeCell ref="C255:L255"/>
    <mergeCell ref="G287:H287"/>
    <mergeCell ref="G288:H288"/>
    <mergeCell ref="C290:L290"/>
    <mergeCell ref="C291:L291"/>
    <mergeCell ref="C286:E286"/>
    <mergeCell ref="F286:I286"/>
    <mergeCell ref="J286:L286"/>
    <mergeCell ref="J287:L287"/>
    <mergeCell ref="C287:E287"/>
    <mergeCell ref="C288:E288"/>
    <mergeCell ref="J288:L288"/>
    <mergeCell ref="A304:L304"/>
    <mergeCell ref="B305:L305"/>
    <mergeCell ref="B306:D306"/>
    <mergeCell ref="B307:D307"/>
    <mergeCell ref="B308:D308"/>
    <mergeCell ref="C293:L293"/>
    <mergeCell ref="C300:L300"/>
    <mergeCell ref="C301:L301"/>
    <mergeCell ref="C289:E289"/>
    <mergeCell ref="F289:I289"/>
    <mergeCell ref="J289:L289"/>
    <mergeCell ref="C303:L303"/>
    <mergeCell ref="B292:L292"/>
    <mergeCell ref="C294:D294"/>
    <mergeCell ref="C295:D295"/>
    <mergeCell ref="C296:D296"/>
    <mergeCell ref="C297:D297"/>
    <mergeCell ref="E294:L294"/>
    <mergeCell ref="E295:L295"/>
    <mergeCell ref="E296:L296"/>
    <mergeCell ref="E297:L297"/>
    <mergeCell ref="B299:L299"/>
    <mergeCell ref="A302:L302"/>
    <mergeCell ref="B309:D309"/>
    <mergeCell ref="B310:D310"/>
    <mergeCell ref="B311:D311"/>
    <mergeCell ref="B312:D312"/>
    <mergeCell ref="B313:D313"/>
    <mergeCell ref="B314:D314"/>
    <mergeCell ref="B315:D315"/>
    <mergeCell ref="E306:L306"/>
    <mergeCell ref="E307:L307"/>
    <mergeCell ref="E308:L308"/>
    <mergeCell ref="E309:L309"/>
    <mergeCell ref="E310:L310"/>
    <mergeCell ref="E311:L311"/>
    <mergeCell ref="E312:L312"/>
    <mergeCell ref="E313:L313"/>
    <mergeCell ref="E314:L314"/>
    <mergeCell ref="E315:L315"/>
    <mergeCell ref="I320:K320"/>
    <mergeCell ref="I321:K321"/>
    <mergeCell ref="F319:G321"/>
    <mergeCell ref="B317:D322"/>
    <mergeCell ref="E322:L322"/>
    <mergeCell ref="B323:D323"/>
    <mergeCell ref="E323:L323"/>
    <mergeCell ref="E316:L316"/>
    <mergeCell ref="E317:L317"/>
    <mergeCell ref="B316:D316"/>
    <mergeCell ref="F318:G318"/>
    <mergeCell ref="I318:K318"/>
    <mergeCell ref="I319:K319"/>
    <mergeCell ref="B331:E331"/>
    <mergeCell ref="B332:E332"/>
    <mergeCell ref="B333:E333"/>
    <mergeCell ref="B334:E334"/>
    <mergeCell ref="B335:E335"/>
    <mergeCell ref="F330:L330"/>
    <mergeCell ref="F331:L331"/>
    <mergeCell ref="F332:L332"/>
    <mergeCell ref="F333:L333"/>
    <mergeCell ref="F334:L334"/>
    <mergeCell ref="F335:L335"/>
    <mergeCell ref="B324:D324"/>
    <mergeCell ref="B325:D325"/>
    <mergeCell ref="E324:L324"/>
    <mergeCell ref="E325:L325"/>
    <mergeCell ref="A327:L327"/>
    <mergeCell ref="B328:L328"/>
    <mergeCell ref="B329:E329"/>
    <mergeCell ref="F329:L329"/>
    <mergeCell ref="B330:E330"/>
    <mergeCell ref="B340:E340"/>
    <mergeCell ref="B341:E341"/>
    <mergeCell ref="B342:E342"/>
    <mergeCell ref="F340:L340"/>
    <mergeCell ref="F341:L341"/>
    <mergeCell ref="F342:L342"/>
    <mergeCell ref="A344:L344"/>
    <mergeCell ref="C345:L345"/>
    <mergeCell ref="B336:E339"/>
    <mergeCell ref="F336:L337"/>
    <mergeCell ref="G339:L339"/>
    <mergeCell ref="G338:I338"/>
    <mergeCell ref="J338:L338"/>
    <mergeCell ref="C376:L376"/>
    <mergeCell ref="C377:L377"/>
    <mergeCell ref="B379:L379"/>
    <mergeCell ref="C380:L380"/>
    <mergeCell ref="C381:L381"/>
    <mergeCell ref="B346:E346"/>
    <mergeCell ref="F346:L346"/>
    <mergeCell ref="B347:E347"/>
    <mergeCell ref="F347:L347"/>
    <mergeCell ref="B348:E348"/>
    <mergeCell ref="F348:L348"/>
    <mergeCell ref="B349:E349"/>
    <mergeCell ref="F349:L349"/>
    <mergeCell ref="B350:E350"/>
    <mergeCell ref="F350:L350"/>
    <mergeCell ref="A352:L352"/>
    <mergeCell ref="C367:L367"/>
    <mergeCell ref="A369:L369"/>
    <mergeCell ref="B371:L371"/>
    <mergeCell ref="C372:L372"/>
    <mergeCell ref="C374:L374"/>
    <mergeCell ref="C373:L373"/>
    <mergeCell ref="C375:L375"/>
    <mergeCell ref="A354:L354"/>
    <mergeCell ref="B356:L356"/>
    <mergeCell ref="C357:L358"/>
    <mergeCell ref="B360:L360"/>
    <mergeCell ref="C361:L361"/>
    <mergeCell ref="B363:L363"/>
    <mergeCell ref="C364:L364"/>
    <mergeCell ref="B366:L366"/>
    <mergeCell ref="C396:L396"/>
    <mergeCell ref="B407:L407"/>
    <mergeCell ref="C408:L408"/>
    <mergeCell ref="C409:L409"/>
    <mergeCell ref="B398:L398"/>
    <mergeCell ref="C399:L399"/>
    <mergeCell ref="C400:L400"/>
    <mergeCell ref="C402:L402"/>
    <mergeCell ref="C404:L404"/>
    <mergeCell ref="C406:L406"/>
    <mergeCell ref="A401:L401"/>
    <mergeCell ref="B403:L403"/>
    <mergeCell ref="C382:L382"/>
    <mergeCell ref="C386:L386"/>
    <mergeCell ref="C387:L387"/>
    <mergeCell ref="C388:L388"/>
    <mergeCell ref="C389:L389"/>
    <mergeCell ref="C390:L390"/>
    <mergeCell ref="C391:L391"/>
    <mergeCell ref="A393:L393"/>
    <mergeCell ref="B395:L395"/>
    <mergeCell ref="C383:L383"/>
    <mergeCell ref="C384:L384"/>
    <mergeCell ref="C385:L385"/>
  </mergeCells>
  <phoneticPr fontId="1"/>
  <pageMargins left="0.25" right="0.25"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0F6438-9C31-4627-AF2F-EE373FC9C8C5}">
  <sheetPr>
    <tabColor rgb="FFFF0000"/>
  </sheetPr>
  <dimension ref="A1:N1011"/>
  <sheetViews>
    <sheetView zoomScale="90" zoomScaleNormal="90" workbookViewId="0">
      <selection activeCell="B587" sqref="B587:L587"/>
    </sheetView>
  </sheetViews>
  <sheetFormatPr defaultColWidth="5.625" defaultRowHeight="16.5" x14ac:dyDescent="0.4"/>
  <cols>
    <col min="1" max="16384" width="5.625" style="12"/>
  </cols>
  <sheetData>
    <row r="1" spans="1:14" x14ac:dyDescent="0.4">
      <c r="A1" s="325" t="s">
        <v>923</v>
      </c>
      <c r="B1" s="325"/>
      <c r="C1" s="325"/>
      <c r="D1" s="325"/>
      <c r="E1" s="325"/>
      <c r="F1" s="325"/>
      <c r="G1" s="325"/>
      <c r="H1" s="325"/>
      <c r="I1" s="325"/>
      <c r="J1" s="325"/>
      <c r="K1" s="325"/>
      <c r="L1" s="325"/>
      <c r="M1" s="325"/>
      <c r="N1" s="325"/>
    </row>
    <row r="2" spans="1:14" ht="14.1" customHeight="1" x14ac:dyDescent="0.4">
      <c r="A2" s="300" t="s">
        <v>924</v>
      </c>
      <c r="B2" s="300"/>
      <c r="C2" s="300"/>
      <c r="D2" s="300"/>
      <c r="E2" s="300"/>
      <c r="F2" s="300"/>
      <c r="G2" s="300"/>
      <c r="H2" s="300"/>
      <c r="I2" s="300"/>
      <c r="J2" s="300"/>
      <c r="K2" s="300"/>
      <c r="L2" s="300"/>
      <c r="M2" s="300"/>
      <c r="N2" s="300"/>
    </row>
    <row r="3" spans="1:14" ht="14.1" customHeight="1" x14ac:dyDescent="0.4">
      <c r="A3" s="300" t="s">
        <v>925</v>
      </c>
      <c r="B3" s="300"/>
      <c r="C3" s="300"/>
      <c r="D3" s="300"/>
      <c r="E3" s="300" t="s">
        <v>926</v>
      </c>
      <c r="F3" s="300"/>
      <c r="G3" s="300"/>
      <c r="H3" s="300"/>
      <c r="I3" s="300"/>
      <c r="J3" s="300"/>
      <c r="K3" s="300"/>
      <c r="L3" s="300"/>
      <c r="M3" s="300"/>
      <c r="N3" s="300"/>
    </row>
    <row r="4" spans="1:14" ht="14.1" customHeight="1" x14ac:dyDescent="0.4">
      <c r="A4" s="342" t="s">
        <v>927</v>
      </c>
      <c r="B4" s="342"/>
      <c r="C4" s="342"/>
      <c r="D4" s="342"/>
      <c r="E4" s="342"/>
      <c r="F4" s="342"/>
      <c r="G4" s="342"/>
      <c r="H4" s="342"/>
      <c r="I4" s="342"/>
      <c r="J4" s="342" t="s">
        <v>928</v>
      </c>
      <c r="K4" s="342"/>
      <c r="L4" s="342"/>
      <c r="M4" s="342"/>
      <c r="N4" s="342"/>
    </row>
    <row r="5" spans="1:14" ht="14.1" customHeight="1" x14ac:dyDescent="0.4">
      <c r="A5" s="342"/>
      <c r="B5" s="342"/>
      <c r="C5" s="342"/>
      <c r="D5" s="342"/>
      <c r="E5" s="342"/>
      <c r="F5" s="342"/>
      <c r="G5" s="342"/>
      <c r="H5" s="342"/>
      <c r="I5" s="342"/>
      <c r="J5" s="342"/>
      <c r="K5" s="342"/>
      <c r="L5" s="342"/>
      <c r="M5" s="342"/>
      <c r="N5" s="342"/>
    </row>
    <row r="6" spans="1:14" ht="14.1" customHeight="1" x14ac:dyDescent="0.4">
      <c r="A6" s="342" t="s">
        <v>929</v>
      </c>
      <c r="B6" s="315"/>
      <c r="C6" s="315"/>
      <c r="D6" s="315"/>
      <c r="E6" s="315"/>
      <c r="F6" s="315"/>
      <c r="G6" s="315"/>
      <c r="H6" s="315"/>
      <c r="I6" s="315"/>
      <c r="J6" s="315"/>
      <c r="K6" s="315"/>
      <c r="L6" s="315"/>
      <c r="M6" s="315"/>
      <c r="N6" s="315"/>
    </row>
    <row r="7" spans="1:14" ht="14.1" customHeight="1" x14ac:dyDescent="0.4">
      <c r="A7" s="315"/>
      <c r="B7" s="315"/>
      <c r="C7" s="315"/>
      <c r="D7" s="315"/>
      <c r="E7" s="315"/>
      <c r="F7" s="315"/>
      <c r="G7" s="315"/>
      <c r="H7" s="315"/>
      <c r="I7" s="315"/>
      <c r="J7" s="315"/>
      <c r="K7" s="315"/>
      <c r="L7" s="315"/>
      <c r="M7" s="315"/>
      <c r="N7" s="315"/>
    </row>
    <row r="8" spans="1:14" ht="14.1" customHeight="1" x14ac:dyDescent="0.4">
      <c r="A8" s="315"/>
      <c r="B8" s="315"/>
      <c r="C8" s="315"/>
      <c r="D8" s="315"/>
      <c r="E8" s="315"/>
      <c r="F8" s="315"/>
      <c r="G8" s="315"/>
      <c r="H8" s="315"/>
      <c r="I8" s="315"/>
      <c r="J8" s="315"/>
      <c r="K8" s="315"/>
      <c r="L8" s="315"/>
      <c r="M8" s="315"/>
      <c r="N8" s="315"/>
    </row>
    <row r="9" spans="1:14" ht="14.1" customHeight="1" x14ac:dyDescent="0.4">
      <c r="A9" s="315"/>
      <c r="B9" s="315"/>
      <c r="C9" s="315"/>
      <c r="D9" s="315"/>
      <c r="E9" s="315"/>
      <c r="F9" s="315"/>
      <c r="G9" s="315"/>
      <c r="H9" s="315"/>
      <c r="I9" s="315"/>
      <c r="J9" s="315"/>
      <c r="K9" s="315"/>
      <c r="L9" s="315"/>
      <c r="M9" s="315"/>
      <c r="N9" s="315"/>
    </row>
    <row r="10" spans="1:14" ht="14.1" customHeight="1" x14ac:dyDescent="0.4">
      <c r="A10" s="315"/>
      <c r="B10" s="315"/>
      <c r="C10" s="315"/>
      <c r="D10" s="315"/>
      <c r="E10" s="315"/>
      <c r="F10" s="315"/>
      <c r="G10" s="315"/>
      <c r="H10" s="315"/>
      <c r="I10" s="315"/>
      <c r="J10" s="315"/>
      <c r="K10" s="315"/>
      <c r="L10" s="315"/>
      <c r="M10" s="315"/>
      <c r="N10" s="315"/>
    </row>
    <row r="11" spans="1:14" ht="14.1" customHeight="1" x14ac:dyDescent="0.4">
      <c r="A11" s="315"/>
      <c r="B11" s="315"/>
      <c r="C11" s="315"/>
      <c r="D11" s="315"/>
      <c r="E11" s="315"/>
      <c r="F11" s="315"/>
      <c r="G11" s="315"/>
      <c r="H11" s="315"/>
      <c r="I11" s="315"/>
      <c r="J11" s="315"/>
      <c r="K11" s="315"/>
      <c r="L11" s="315"/>
      <c r="M11" s="315"/>
      <c r="N11" s="315"/>
    </row>
    <row r="12" spans="1:14" ht="14.1" customHeight="1" x14ac:dyDescent="0.4">
      <c r="A12" s="315"/>
      <c r="B12" s="315"/>
      <c r="C12" s="315"/>
      <c r="D12" s="315"/>
      <c r="E12" s="315"/>
      <c r="F12" s="315"/>
      <c r="G12" s="315"/>
      <c r="H12" s="315"/>
      <c r="I12" s="315"/>
      <c r="J12" s="315"/>
      <c r="K12" s="315"/>
      <c r="L12" s="315"/>
      <c r="M12" s="315"/>
      <c r="N12" s="315"/>
    </row>
    <row r="13" spans="1:14" ht="14.1" customHeight="1" x14ac:dyDescent="0.4">
      <c r="A13" s="315"/>
      <c r="B13" s="315"/>
      <c r="C13" s="315"/>
      <c r="D13" s="315"/>
      <c r="E13" s="315"/>
      <c r="F13" s="315"/>
      <c r="G13" s="315"/>
      <c r="H13" s="315"/>
      <c r="I13" s="315"/>
      <c r="J13" s="315"/>
      <c r="K13" s="315"/>
      <c r="L13" s="315"/>
      <c r="M13" s="315"/>
      <c r="N13" s="315"/>
    </row>
    <row r="14" spans="1:14" ht="14.1" customHeight="1" x14ac:dyDescent="0.4">
      <c r="A14" s="335" t="s">
        <v>934</v>
      </c>
      <c r="B14" s="335"/>
      <c r="C14" s="335"/>
      <c r="D14" s="335"/>
      <c r="E14" s="335"/>
      <c r="F14" s="335"/>
      <c r="G14" s="335"/>
      <c r="H14" s="335"/>
      <c r="I14" s="335"/>
      <c r="J14" s="335" t="s">
        <v>930</v>
      </c>
      <c r="K14" s="335"/>
      <c r="L14" s="335"/>
      <c r="M14" s="335"/>
      <c r="N14" s="335"/>
    </row>
    <row r="15" spans="1:14" ht="14.1" customHeight="1" x14ac:dyDescent="0.4">
      <c r="A15" s="335"/>
      <c r="B15" s="335"/>
      <c r="C15" s="335"/>
      <c r="D15" s="335"/>
      <c r="E15" s="335"/>
      <c r="F15" s="335"/>
      <c r="G15" s="335"/>
      <c r="H15" s="335"/>
      <c r="I15" s="335"/>
      <c r="J15" s="335"/>
      <c r="K15" s="335"/>
      <c r="L15" s="335"/>
      <c r="M15" s="335"/>
      <c r="N15" s="335"/>
    </row>
    <row r="16" spans="1:14" ht="14.1" customHeight="1" x14ac:dyDescent="0.4">
      <c r="A16" s="359" t="s">
        <v>931</v>
      </c>
      <c r="B16" s="315" t="s">
        <v>932</v>
      </c>
      <c r="C16" s="335" t="s">
        <v>935</v>
      </c>
      <c r="D16" s="336"/>
      <c r="E16" s="336"/>
      <c r="F16" s="336"/>
      <c r="G16" s="336"/>
      <c r="H16" s="336"/>
      <c r="I16" s="336"/>
      <c r="J16" s="335" t="s">
        <v>936</v>
      </c>
      <c r="K16" s="336"/>
      <c r="L16" s="336"/>
      <c r="M16" s="336"/>
      <c r="N16" s="336"/>
    </row>
    <row r="17" spans="1:14" ht="14.1" customHeight="1" x14ac:dyDescent="0.4">
      <c r="A17" s="359"/>
      <c r="B17" s="315"/>
      <c r="C17" s="336"/>
      <c r="D17" s="336"/>
      <c r="E17" s="336"/>
      <c r="F17" s="336"/>
      <c r="G17" s="336"/>
      <c r="H17" s="336"/>
      <c r="I17" s="336"/>
      <c r="J17" s="336"/>
      <c r="K17" s="336"/>
      <c r="L17" s="336"/>
      <c r="M17" s="336"/>
      <c r="N17" s="336"/>
    </row>
    <row r="18" spans="1:14" ht="14.1" customHeight="1" x14ac:dyDescent="0.4">
      <c r="A18" s="359"/>
      <c r="B18" s="315"/>
      <c r="C18" s="336"/>
      <c r="D18" s="336"/>
      <c r="E18" s="336"/>
      <c r="F18" s="336"/>
      <c r="G18" s="336"/>
      <c r="H18" s="336"/>
      <c r="I18" s="336"/>
      <c r="J18" s="336"/>
      <c r="K18" s="336"/>
      <c r="L18" s="336"/>
      <c r="M18" s="336"/>
      <c r="N18" s="336"/>
    </row>
    <row r="19" spans="1:14" ht="14.1" customHeight="1" x14ac:dyDescent="0.4">
      <c r="A19" s="359"/>
      <c r="B19" s="315"/>
      <c r="C19" s="336" t="s">
        <v>937</v>
      </c>
      <c r="D19" s="336"/>
      <c r="E19" s="336"/>
      <c r="F19" s="336"/>
      <c r="G19" s="336"/>
      <c r="H19" s="336"/>
      <c r="I19" s="336"/>
      <c r="J19" s="315" t="s">
        <v>938</v>
      </c>
      <c r="K19" s="315"/>
      <c r="L19" s="315"/>
      <c r="M19" s="315"/>
      <c r="N19" s="315"/>
    </row>
    <row r="20" spans="1:14" ht="14.1" customHeight="1" x14ac:dyDescent="0.4">
      <c r="A20" s="359"/>
      <c r="B20" s="315"/>
      <c r="C20" s="315" t="s">
        <v>941</v>
      </c>
      <c r="D20" s="315"/>
      <c r="E20" s="315"/>
      <c r="F20" s="315"/>
      <c r="G20" s="315"/>
      <c r="H20" s="315"/>
      <c r="I20" s="315"/>
      <c r="J20" s="315" t="s">
        <v>939</v>
      </c>
      <c r="K20" s="315"/>
      <c r="L20" s="315"/>
      <c r="M20" s="315"/>
      <c r="N20" s="315"/>
    </row>
    <row r="21" spans="1:14" ht="14.1" customHeight="1" x14ac:dyDescent="0.4">
      <c r="A21" s="359"/>
      <c r="B21" s="315"/>
      <c r="C21" s="342" t="s">
        <v>942</v>
      </c>
      <c r="D21" s="315"/>
      <c r="E21" s="315"/>
      <c r="F21" s="315"/>
      <c r="G21" s="315"/>
      <c r="H21" s="315"/>
      <c r="I21" s="315"/>
      <c r="J21" s="342" t="s">
        <v>940</v>
      </c>
      <c r="K21" s="315"/>
      <c r="L21" s="315"/>
      <c r="M21" s="315"/>
      <c r="N21" s="315"/>
    </row>
    <row r="22" spans="1:14" ht="14.1" customHeight="1" x14ac:dyDescent="0.4">
      <c r="A22" s="359"/>
      <c r="B22" s="315"/>
      <c r="C22" s="315"/>
      <c r="D22" s="315"/>
      <c r="E22" s="315"/>
      <c r="F22" s="315"/>
      <c r="G22" s="315"/>
      <c r="H22" s="315"/>
      <c r="I22" s="315"/>
      <c r="J22" s="315"/>
      <c r="K22" s="315"/>
      <c r="L22" s="315"/>
      <c r="M22" s="315"/>
      <c r="N22" s="315"/>
    </row>
    <row r="23" spans="1:14" ht="14.1" customHeight="1" x14ac:dyDescent="0.4">
      <c r="A23" s="359"/>
      <c r="B23" s="315"/>
      <c r="C23" s="303" t="s">
        <v>943</v>
      </c>
      <c r="D23" s="360"/>
      <c r="E23" s="360"/>
      <c r="F23" s="360"/>
      <c r="G23" s="360"/>
      <c r="H23" s="360"/>
      <c r="I23" s="360"/>
      <c r="J23" s="303" t="s">
        <v>944</v>
      </c>
      <c r="K23" s="360"/>
      <c r="L23" s="360"/>
      <c r="M23" s="360"/>
      <c r="N23" s="360"/>
    </row>
    <row r="24" spans="1:14" ht="14.1" customHeight="1" x14ac:dyDescent="0.4">
      <c r="A24" s="359"/>
      <c r="B24" s="315"/>
      <c r="C24" s="360"/>
      <c r="D24" s="360"/>
      <c r="E24" s="360"/>
      <c r="F24" s="360"/>
      <c r="G24" s="360"/>
      <c r="H24" s="360"/>
      <c r="I24" s="360"/>
      <c r="J24" s="360"/>
      <c r="K24" s="360"/>
      <c r="L24" s="360"/>
      <c r="M24" s="360"/>
      <c r="N24" s="360"/>
    </row>
    <row r="25" spans="1:14" ht="14.1" customHeight="1" x14ac:dyDescent="0.4">
      <c r="A25" s="359"/>
      <c r="B25" s="315" t="s">
        <v>933</v>
      </c>
      <c r="C25" s="315" t="s">
        <v>945</v>
      </c>
      <c r="D25" s="315"/>
      <c r="E25" s="315"/>
      <c r="F25" s="315"/>
      <c r="G25" s="315"/>
      <c r="H25" s="315"/>
      <c r="I25" s="315"/>
      <c r="J25" s="315"/>
      <c r="K25" s="315"/>
      <c r="L25" s="315"/>
      <c r="M25" s="315"/>
      <c r="N25" s="315"/>
    </row>
    <row r="26" spans="1:14" ht="14.1" customHeight="1" x14ac:dyDescent="0.4">
      <c r="A26" s="359"/>
      <c r="B26" s="315"/>
      <c r="C26" s="315" t="s">
        <v>946</v>
      </c>
      <c r="D26" s="315"/>
      <c r="E26" s="315"/>
      <c r="F26" s="315"/>
      <c r="G26" s="315"/>
      <c r="H26" s="315"/>
      <c r="I26" s="315"/>
      <c r="J26" s="315"/>
      <c r="K26" s="315"/>
      <c r="L26" s="315"/>
      <c r="M26" s="315"/>
      <c r="N26" s="315"/>
    </row>
    <row r="27" spans="1:14" ht="14.1" customHeight="1" x14ac:dyDescent="0.4">
      <c r="A27" s="359"/>
      <c r="B27" s="315"/>
      <c r="C27" s="315" t="s">
        <v>947</v>
      </c>
      <c r="D27" s="315"/>
      <c r="E27" s="315"/>
      <c r="F27" s="315"/>
      <c r="G27" s="315"/>
      <c r="H27" s="315"/>
      <c r="I27" s="315"/>
      <c r="J27" s="315"/>
      <c r="K27" s="315"/>
      <c r="L27" s="315"/>
      <c r="M27" s="315"/>
      <c r="N27" s="315"/>
    </row>
    <row r="28" spans="1:14" ht="14.1" customHeight="1" x14ac:dyDescent="0.4">
      <c r="A28" s="359"/>
      <c r="B28" s="315"/>
      <c r="C28" s="315" t="s">
        <v>948</v>
      </c>
      <c r="D28" s="315"/>
      <c r="E28" s="315"/>
      <c r="F28" s="315"/>
      <c r="G28" s="315"/>
      <c r="H28" s="315"/>
      <c r="I28" s="315"/>
      <c r="J28" s="315"/>
      <c r="K28" s="315"/>
      <c r="L28" s="315"/>
      <c r="M28" s="315"/>
      <c r="N28" s="315"/>
    </row>
    <row r="29" spans="1:14" ht="14.1" customHeight="1" x14ac:dyDescent="0.4">
      <c r="A29" s="359" t="s">
        <v>949</v>
      </c>
      <c r="B29" s="315" t="s">
        <v>932</v>
      </c>
      <c r="C29" s="335" t="s">
        <v>935</v>
      </c>
      <c r="D29" s="336"/>
      <c r="E29" s="336"/>
      <c r="F29" s="336"/>
      <c r="G29" s="336"/>
      <c r="H29" s="336"/>
      <c r="I29" s="336"/>
      <c r="J29" s="335" t="s">
        <v>936</v>
      </c>
      <c r="K29" s="336"/>
      <c r="L29" s="336"/>
      <c r="M29" s="336"/>
      <c r="N29" s="336"/>
    </row>
    <row r="30" spans="1:14" ht="14.1" customHeight="1" x14ac:dyDescent="0.4">
      <c r="A30" s="359"/>
      <c r="B30" s="315"/>
      <c r="C30" s="336"/>
      <c r="D30" s="336"/>
      <c r="E30" s="336"/>
      <c r="F30" s="336"/>
      <c r="G30" s="336"/>
      <c r="H30" s="336"/>
      <c r="I30" s="336"/>
      <c r="J30" s="336"/>
      <c r="K30" s="336"/>
      <c r="L30" s="336"/>
      <c r="M30" s="336"/>
      <c r="N30" s="336"/>
    </row>
    <row r="31" spans="1:14" ht="14.1" customHeight="1" x14ac:dyDescent="0.4">
      <c r="A31" s="359"/>
      <c r="B31" s="315"/>
      <c r="C31" s="336"/>
      <c r="D31" s="336"/>
      <c r="E31" s="336"/>
      <c r="F31" s="336"/>
      <c r="G31" s="336"/>
      <c r="H31" s="336"/>
      <c r="I31" s="336"/>
      <c r="J31" s="336"/>
      <c r="K31" s="336"/>
      <c r="L31" s="336"/>
      <c r="M31" s="336"/>
      <c r="N31" s="336"/>
    </row>
    <row r="32" spans="1:14" ht="14.1" customHeight="1" x14ac:dyDescent="0.4">
      <c r="A32" s="359"/>
      <c r="B32" s="315"/>
      <c r="C32" s="336" t="s">
        <v>937</v>
      </c>
      <c r="D32" s="336"/>
      <c r="E32" s="336"/>
      <c r="F32" s="336"/>
      <c r="G32" s="336"/>
      <c r="H32" s="336"/>
      <c r="I32" s="336"/>
      <c r="J32" s="336" t="s">
        <v>938</v>
      </c>
      <c r="K32" s="336"/>
      <c r="L32" s="336"/>
      <c r="M32" s="336"/>
      <c r="N32" s="336"/>
    </row>
    <row r="33" spans="1:14" ht="14.1" customHeight="1" x14ac:dyDescent="0.4">
      <c r="A33" s="359"/>
      <c r="B33" s="315"/>
      <c r="C33" s="315" t="s">
        <v>941</v>
      </c>
      <c r="D33" s="315"/>
      <c r="E33" s="315"/>
      <c r="F33" s="315"/>
      <c r="G33" s="315"/>
      <c r="H33" s="315"/>
      <c r="I33" s="315"/>
      <c r="J33" s="336" t="s">
        <v>939</v>
      </c>
      <c r="K33" s="336"/>
      <c r="L33" s="336"/>
      <c r="M33" s="336"/>
      <c r="N33" s="336"/>
    </row>
    <row r="34" spans="1:14" ht="14.1" customHeight="1" x14ac:dyDescent="0.4">
      <c r="A34" s="359"/>
      <c r="B34" s="315"/>
      <c r="C34" s="342" t="s">
        <v>942</v>
      </c>
      <c r="D34" s="315"/>
      <c r="E34" s="315"/>
      <c r="F34" s="315"/>
      <c r="G34" s="315"/>
      <c r="H34" s="315"/>
      <c r="I34" s="315"/>
      <c r="J34" s="335" t="s">
        <v>940</v>
      </c>
      <c r="K34" s="336"/>
      <c r="L34" s="336"/>
      <c r="M34" s="336"/>
      <c r="N34" s="336"/>
    </row>
    <row r="35" spans="1:14" ht="14.1" customHeight="1" x14ac:dyDescent="0.4">
      <c r="A35" s="359"/>
      <c r="B35" s="315"/>
      <c r="C35" s="315"/>
      <c r="D35" s="315"/>
      <c r="E35" s="315"/>
      <c r="F35" s="315"/>
      <c r="G35" s="315"/>
      <c r="H35" s="315"/>
      <c r="I35" s="315"/>
      <c r="J35" s="336"/>
      <c r="K35" s="336"/>
      <c r="L35" s="336"/>
      <c r="M35" s="336"/>
      <c r="N35" s="336"/>
    </row>
    <row r="36" spans="1:14" ht="14.1" customHeight="1" x14ac:dyDescent="0.4">
      <c r="A36" s="359"/>
      <c r="B36" s="315"/>
      <c r="C36" s="303" t="s">
        <v>943</v>
      </c>
      <c r="D36" s="360"/>
      <c r="E36" s="360"/>
      <c r="F36" s="360"/>
      <c r="G36" s="360"/>
      <c r="H36" s="360"/>
      <c r="I36" s="360"/>
      <c r="J36" s="361" t="s">
        <v>944</v>
      </c>
      <c r="K36" s="362"/>
      <c r="L36" s="362"/>
      <c r="M36" s="362"/>
      <c r="N36" s="362"/>
    </row>
    <row r="37" spans="1:14" ht="14.1" customHeight="1" x14ac:dyDescent="0.4">
      <c r="A37" s="359"/>
      <c r="B37" s="315"/>
      <c r="C37" s="360"/>
      <c r="D37" s="360"/>
      <c r="E37" s="360"/>
      <c r="F37" s="360"/>
      <c r="G37" s="360"/>
      <c r="H37" s="360"/>
      <c r="I37" s="360"/>
      <c r="J37" s="362"/>
      <c r="K37" s="362"/>
      <c r="L37" s="362"/>
      <c r="M37" s="362"/>
      <c r="N37" s="362"/>
    </row>
    <row r="38" spans="1:14" ht="14.1" customHeight="1" x14ac:dyDescent="0.4">
      <c r="A38" s="359"/>
      <c r="B38" s="315" t="s">
        <v>933</v>
      </c>
      <c r="C38" s="315" t="s">
        <v>945</v>
      </c>
      <c r="D38" s="315"/>
      <c r="E38" s="315"/>
      <c r="F38" s="315"/>
      <c r="G38" s="315"/>
      <c r="H38" s="315"/>
      <c r="I38" s="315"/>
      <c r="J38" s="315"/>
      <c r="K38" s="315"/>
      <c r="L38" s="315"/>
      <c r="M38" s="315"/>
      <c r="N38" s="315"/>
    </row>
    <row r="39" spans="1:14" ht="14.1" customHeight="1" x14ac:dyDescent="0.4">
      <c r="A39" s="359"/>
      <c r="B39" s="315"/>
      <c r="C39" s="315" t="s">
        <v>946</v>
      </c>
      <c r="D39" s="315"/>
      <c r="E39" s="315"/>
      <c r="F39" s="315"/>
      <c r="G39" s="315"/>
      <c r="H39" s="315"/>
      <c r="I39" s="315"/>
      <c r="J39" s="315"/>
      <c r="K39" s="315"/>
      <c r="L39" s="315"/>
      <c r="M39" s="315"/>
      <c r="N39" s="315"/>
    </row>
    <row r="40" spans="1:14" ht="14.1" customHeight="1" x14ac:dyDescent="0.4">
      <c r="A40" s="359"/>
      <c r="B40" s="315"/>
      <c r="C40" s="317" t="s">
        <v>947</v>
      </c>
      <c r="D40" s="317"/>
      <c r="E40" s="317"/>
      <c r="F40" s="315"/>
      <c r="G40" s="315"/>
      <c r="H40" s="315"/>
      <c r="I40" s="315"/>
      <c r="J40" s="315"/>
      <c r="K40" s="315"/>
      <c r="L40" s="315"/>
      <c r="M40" s="315"/>
      <c r="N40" s="315"/>
    </row>
    <row r="41" spans="1:14" ht="14.1" customHeight="1" x14ac:dyDescent="0.4">
      <c r="A41" s="359"/>
      <c r="B41" s="315"/>
      <c r="C41" s="315" t="s">
        <v>948</v>
      </c>
      <c r="D41" s="315"/>
      <c r="E41" s="315"/>
      <c r="F41" s="315"/>
      <c r="G41" s="315"/>
      <c r="H41" s="315"/>
      <c r="I41" s="315"/>
      <c r="J41" s="315"/>
      <c r="K41" s="315"/>
      <c r="L41" s="315"/>
      <c r="M41" s="315"/>
      <c r="N41" s="315"/>
    </row>
    <row r="42" spans="1:14" ht="14.1" customHeight="1" x14ac:dyDescent="0.4">
      <c r="A42" s="359" t="s">
        <v>949</v>
      </c>
      <c r="B42" s="315" t="s">
        <v>932</v>
      </c>
      <c r="C42" s="335" t="s">
        <v>954</v>
      </c>
      <c r="D42" s="336"/>
      <c r="E42" s="336"/>
      <c r="F42" s="336"/>
      <c r="G42" s="336"/>
      <c r="H42" s="336"/>
      <c r="I42" s="336"/>
      <c r="J42" s="335" t="s">
        <v>938</v>
      </c>
      <c r="K42" s="336"/>
      <c r="L42" s="336"/>
      <c r="M42" s="336"/>
      <c r="N42" s="336"/>
    </row>
    <row r="43" spans="1:14" ht="14.1" customHeight="1" x14ac:dyDescent="0.4">
      <c r="A43" s="359"/>
      <c r="B43" s="315"/>
      <c r="C43" s="336" t="s">
        <v>937</v>
      </c>
      <c r="D43" s="336"/>
      <c r="E43" s="336"/>
      <c r="F43" s="336"/>
      <c r="G43" s="336"/>
      <c r="H43" s="336"/>
      <c r="I43" s="336"/>
      <c r="J43" s="336" t="s">
        <v>938</v>
      </c>
      <c r="K43" s="336"/>
      <c r="L43" s="336"/>
      <c r="M43" s="336"/>
      <c r="N43" s="336"/>
    </row>
    <row r="44" spans="1:14" ht="14.1" customHeight="1" x14ac:dyDescent="0.4">
      <c r="A44" s="359"/>
      <c r="B44" s="315"/>
      <c r="C44" s="315" t="s">
        <v>941</v>
      </c>
      <c r="D44" s="315"/>
      <c r="E44" s="315"/>
      <c r="F44" s="315"/>
      <c r="G44" s="315"/>
      <c r="H44" s="315"/>
      <c r="I44" s="315"/>
      <c r="J44" s="336" t="s">
        <v>939</v>
      </c>
      <c r="K44" s="336"/>
      <c r="L44" s="336"/>
      <c r="M44" s="336"/>
      <c r="N44" s="336"/>
    </row>
    <row r="45" spans="1:14" ht="14.1" customHeight="1" x14ac:dyDescent="0.4">
      <c r="A45" s="359"/>
      <c r="B45" s="315"/>
      <c r="C45" s="342" t="s">
        <v>942</v>
      </c>
      <c r="D45" s="315"/>
      <c r="E45" s="315"/>
      <c r="F45" s="315"/>
      <c r="G45" s="315"/>
      <c r="H45" s="315"/>
      <c r="I45" s="315"/>
      <c r="J45" s="335" t="s">
        <v>940</v>
      </c>
      <c r="K45" s="336"/>
      <c r="L45" s="336"/>
      <c r="M45" s="336"/>
      <c r="N45" s="336"/>
    </row>
    <row r="46" spans="1:14" ht="14.1" customHeight="1" x14ac:dyDescent="0.4">
      <c r="A46" s="359"/>
      <c r="B46" s="315"/>
      <c r="C46" s="315"/>
      <c r="D46" s="315"/>
      <c r="E46" s="315"/>
      <c r="F46" s="315"/>
      <c r="G46" s="315"/>
      <c r="H46" s="315"/>
      <c r="I46" s="315"/>
      <c r="J46" s="336"/>
      <c r="K46" s="336"/>
      <c r="L46" s="336"/>
      <c r="M46" s="336"/>
      <c r="N46" s="336"/>
    </row>
    <row r="47" spans="1:14" ht="14.1" customHeight="1" x14ac:dyDescent="0.4">
      <c r="A47" s="359"/>
      <c r="B47" s="315"/>
      <c r="C47" s="303" t="s">
        <v>952</v>
      </c>
      <c r="D47" s="360"/>
      <c r="E47" s="360"/>
      <c r="F47" s="360"/>
      <c r="G47" s="360"/>
      <c r="H47" s="360"/>
      <c r="I47" s="360"/>
      <c r="J47" s="361" t="s">
        <v>953</v>
      </c>
      <c r="K47" s="362"/>
      <c r="L47" s="362"/>
      <c r="M47" s="362"/>
      <c r="N47" s="362"/>
    </row>
    <row r="48" spans="1:14" ht="14.1" customHeight="1" x14ac:dyDescent="0.4">
      <c r="A48" s="359"/>
      <c r="B48" s="315" t="s">
        <v>933</v>
      </c>
      <c r="C48" s="315" t="s">
        <v>951</v>
      </c>
      <c r="D48" s="315"/>
      <c r="E48" s="315"/>
      <c r="F48" s="315"/>
      <c r="G48" s="315"/>
      <c r="H48" s="315"/>
      <c r="I48" s="315"/>
      <c r="J48" s="315"/>
      <c r="K48" s="315"/>
      <c r="L48" s="315"/>
      <c r="M48" s="315"/>
      <c r="N48" s="315"/>
    </row>
    <row r="49" spans="1:14" ht="14.1" customHeight="1" x14ac:dyDescent="0.4">
      <c r="A49" s="359"/>
      <c r="B49" s="315"/>
      <c r="C49" s="315" t="s">
        <v>950</v>
      </c>
      <c r="D49" s="315"/>
      <c r="E49" s="315"/>
      <c r="F49" s="315"/>
      <c r="G49" s="315"/>
      <c r="H49" s="315"/>
      <c r="I49" s="315"/>
      <c r="J49" s="315"/>
      <c r="K49" s="315"/>
      <c r="L49" s="315"/>
      <c r="M49" s="315"/>
      <c r="N49" s="315"/>
    </row>
    <row r="50" spans="1:14" ht="14.1" customHeight="1" x14ac:dyDescent="0.4">
      <c r="A50" s="359"/>
      <c r="B50" s="315"/>
      <c r="C50" s="317" t="s">
        <v>947</v>
      </c>
      <c r="D50" s="317"/>
      <c r="E50" s="317"/>
      <c r="F50" s="315"/>
      <c r="G50" s="315"/>
      <c r="H50" s="315"/>
      <c r="I50" s="315"/>
      <c r="J50" s="315"/>
      <c r="K50" s="315"/>
      <c r="L50" s="315"/>
      <c r="M50" s="315"/>
      <c r="N50" s="315"/>
    </row>
    <row r="51" spans="1:14" ht="14.1" customHeight="1" x14ac:dyDescent="0.4">
      <c r="A51" s="359"/>
      <c r="B51" s="315"/>
      <c r="C51" s="315" t="s">
        <v>948</v>
      </c>
      <c r="D51" s="315"/>
      <c r="E51" s="315"/>
      <c r="F51" s="315"/>
      <c r="G51" s="315"/>
      <c r="H51" s="315"/>
      <c r="I51" s="315"/>
      <c r="J51" s="315"/>
      <c r="K51" s="315"/>
      <c r="L51" s="315"/>
      <c r="M51" s="315"/>
      <c r="N51" s="315"/>
    </row>
    <row r="52" spans="1:14" ht="14.1" customHeight="1" x14ac:dyDescent="0.4"/>
    <row r="53" spans="1:14" ht="14.1" customHeight="1" x14ac:dyDescent="0.4">
      <c r="A53" s="363" t="s">
        <v>955</v>
      </c>
      <c r="B53" s="363"/>
      <c r="C53" s="363"/>
      <c r="D53" s="363"/>
      <c r="E53" s="363"/>
      <c r="F53" s="363"/>
      <c r="G53" s="363"/>
      <c r="H53" s="363"/>
      <c r="I53" s="363"/>
      <c r="J53" s="363"/>
      <c r="K53" s="363"/>
      <c r="L53" s="363"/>
      <c r="M53" s="363"/>
      <c r="N53" s="363"/>
    </row>
    <row r="54" spans="1:14" ht="14.1" customHeight="1" x14ac:dyDescent="0.4">
      <c r="A54" s="319" t="s">
        <v>956</v>
      </c>
      <c r="B54" s="319"/>
      <c r="C54" s="319"/>
      <c r="D54" s="319"/>
      <c r="E54" s="319"/>
      <c r="F54" s="319"/>
      <c r="G54" s="319"/>
      <c r="H54" s="319"/>
      <c r="I54" s="319"/>
      <c r="J54" s="319"/>
      <c r="K54" s="319"/>
      <c r="L54" s="319"/>
      <c r="M54" s="319"/>
      <c r="N54" s="319"/>
    </row>
    <row r="55" spans="1:14" ht="14.1" customHeight="1" x14ac:dyDescent="0.4">
      <c r="A55" s="364" t="s">
        <v>958</v>
      </c>
      <c r="B55" s="364"/>
      <c r="C55" s="364"/>
      <c r="D55" s="364"/>
      <c r="E55" s="364"/>
      <c r="F55" s="364"/>
      <c r="G55" s="364"/>
      <c r="H55" s="364"/>
      <c r="I55" s="364"/>
      <c r="J55" s="364"/>
      <c r="K55" s="364"/>
      <c r="L55" s="364"/>
      <c r="M55" s="364" t="s">
        <v>957</v>
      </c>
      <c r="N55" s="364"/>
    </row>
    <row r="56" spans="1:14" ht="14.1" customHeight="1" x14ac:dyDescent="0.4">
      <c r="A56" s="365" t="s">
        <v>959</v>
      </c>
      <c r="B56" s="365"/>
      <c r="C56" s="365"/>
      <c r="D56" s="365"/>
      <c r="E56" s="365"/>
      <c r="F56" s="365"/>
      <c r="G56" s="365"/>
      <c r="H56" s="365"/>
      <c r="I56" s="365"/>
      <c r="J56" s="365"/>
      <c r="K56" s="365"/>
      <c r="L56" s="365"/>
      <c r="M56" s="364"/>
      <c r="N56" s="364"/>
    </row>
    <row r="57" spans="1:14" ht="14.1" customHeight="1" x14ac:dyDescent="0.4">
      <c r="A57" s="366" t="s">
        <v>960</v>
      </c>
      <c r="B57" s="365"/>
      <c r="C57" s="365"/>
      <c r="D57" s="365"/>
      <c r="E57" s="365"/>
      <c r="F57" s="365"/>
      <c r="G57" s="365"/>
      <c r="H57" s="365"/>
      <c r="I57" s="365"/>
      <c r="J57" s="365"/>
      <c r="K57" s="365"/>
      <c r="L57" s="365"/>
      <c r="M57" s="365"/>
      <c r="N57" s="365"/>
    </row>
    <row r="58" spans="1:14" ht="14.1" customHeight="1" x14ac:dyDescent="0.4">
      <c r="A58" s="53"/>
      <c r="B58" s="367" t="s">
        <v>998</v>
      </c>
      <c r="C58" s="368"/>
      <c r="D58" s="368"/>
      <c r="E58" s="368"/>
      <c r="F58" s="368"/>
      <c r="G58" s="368"/>
      <c r="H58" s="368"/>
      <c r="I58" s="368"/>
      <c r="J58" s="368"/>
      <c r="K58" s="368"/>
      <c r="L58" s="368"/>
      <c r="M58" s="364"/>
      <c r="N58" s="364"/>
    </row>
    <row r="59" spans="1:14" ht="14.1" customHeight="1" x14ac:dyDescent="0.4">
      <c r="A59" s="54"/>
      <c r="B59" s="367" t="s">
        <v>999</v>
      </c>
      <c r="C59" s="368"/>
      <c r="D59" s="368"/>
      <c r="E59" s="368"/>
      <c r="F59" s="368"/>
      <c r="G59" s="368"/>
      <c r="H59" s="368"/>
      <c r="I59" s="368"/>
      <c r="J59" s="368"/>
      <c r="K59" s="368"/>
      <c r="L59" s="368"/>
      <c r="M59" s="364"/>
      <c r="N59" s="364"/>
    </row>
    <row r="60" spans="1:14" ht="14.1" customHeight="1" x14ac:dyDescent="0.4">
      <c r="A60" s="369" t="s">
        <v>961</v>
      </c>
      <c r="B60" s="370"/>
      <c r="C60" s="370"/>
      <c r="D60" s="370"/>
      <c r="E60" s="370"/>
      <c r="F60" s="370"/>
      <c r="G60" s="370"/>
      <c r="H60" s="370"/>
      <c r="I60" s="370"/>
      <c r="J60" s="370"/>
      <c r="K60" s="370"/>
      <c r="L60" s="370"/>
      <c r="M60" s="370"/>
      <c r="N60" s="370"/>
    </row>
    <row r="61" spans="1:14" ht="14.1" customHeight="1" x14ac:dyDescent="0.4">
      <c r="A61" s="55"/>
      <c r="B61" s="371" t="s">
        <v>962</v>
      </c>
      <c r="C61" s="372"/>
      <c r="D61" s="372"/>
      <c r="E61" s="372"/>
      <c r="F61" s="372"/>
      <c r="G61" s="372"/>
      <c r="H61" s="372"/>
      <c r="I61" s="372"/>
      <c r="J61" s="372"/>
      <c r="K61" s="372"/>
      <c r="L61" s="372"/>
      <c r="M61" s="373"/>
      <c r="N61" s="373"/>
    </row>
    <row r="62" spans="1:14" ht="14.1" customHeight="1" x14ac:dyDescent="0.4">
      <c r="A62" s="55"/>
      <c r="B62" s="371" t="s">
        <v>963</v>
      </c>
      <c r="C62" s="372"/>
      <c r="D62" s="372"/>
      <c r="E62" s="372"/>
      <c r="F62" s="372"/>
      <c r="G62" s="372"/>
      <c r="H62" s="372"/>
      <c r="I62" s="372"/>
      <c r="J62" s="372"/>
      <c r="K62" s="372"/>
      <c r="L62" s="372"/>
      <c r="M62" s="373"/>
      <c r="N62" s="373"/>
    </row>
    <row r="63" spans="1:14" ht="14.1" customHeight="1" x14ac:dyDescent="0.4">
      <c r="A63" s="55"/>
      <c r="B63" s="371" t="s">
        <v>995</v>
      </c>
      <c r="C63" s="372"/>
      <c r="D63" s="372"/>
      <c r="E63" s="372"/>
      <c r="F63" s="372"/>
      <c r="G63" s="372"/>
      <c r="H63" s="372"/>
      <c r="I63" s="372"/>
      <c r="J63" s="372"/>
      <c r="K63" s="372"/>
      <c r="L63" s="372"/>
      <c r="M63" s="373"/>
      <c r="N63" s="373"/>
    </row>
    <row r="64" spans="1:14" ht="14.1" customHeight="1" x14ac:dyDescent="0.4">
      <c r="A64" s="56"/>
      <c r="B64" s="371" t="s">
        <v>996</v>
      </c>
      <c r="C64" s="372"/>
      <c r="D64" s="372"/>
      <c r="E64" s="372"/>
      <c r="F64" s="372"/>
      <c r="G64" s="372"/>
      <c r="H64" s="372"/>
      <c r="I64" s="372"/>
      <c r="J64" s="372"/>
      <c r="K64" s="372"/>
      <c r="L64" s="372"/>
      <c r="M64" s="373"/>
      <c r="N64" s="373"/>
    </row>
    <row r="65" spans="1:14" ht="14.1" customHeight="1" x14ac:dyDescent="0.4">
      <c r="A65" s="379" t="s">
        <v>964</v>
      </c>
      <c r="B65" s="380"/>
      <c r="C65" s="380"/>
      <c r="D65" s="380"/>
      <c r="E65" s="380"/>
      <c r="F65" s="380"/>
      <c r="G65" s="380"/>
      <c r="H65" s="380"/>
      <c r="I65" s="380"/>
      <c r="J65" s="380"/>
      <c r="K65" s="380"/>
      <c r="L65" s="380"/>
      <c r="M65" s="380"/>
      <c r="N65" s="381"/>
    </row>
    <row r="66" spans="1:14" ht="14.1" customHeight="1" x14ac:dyDescent="0.4">
      <c r="A66" s="55"/>
      <c r="B66" s="371" t="s">
        <v>991</v>
      </c>
      <c r="C66" s="372"/>
      <c r="D66" s="372"/>
      <c r="E66" s="372"/>
      <c r="F66" s="372"/>
      <c r="G66" s="372"/>
      <c r="H66" s="372"/>
      <c r="I66" s="372"/>
      <c r="J66" s="372"/>
      <c r="K66" s="372"/>
      <c r="L66" s="372"/>
      <c r="M66" s="373"/>
      <c r="N66" s="373"/>
    </row>
    <row r="67" spans="1:14" ht="14.1" customHeight="1" x14ac:dyDescent="0.4">
      <c r="A67" s="55"/>
      <c r="B67" s="371" t="s">
        <v>992</v>
      </c>
      <c r="C67" s="372"/>
      <c r="D67" s="372"/>
      <c r="E67" s="372"/>
      <c r="F67" s="372"/>
      <c r="G67" s="372"/>
      <c r="H67" s="372"/>
      <c r="I67" s="372"/>
      <c r="J67" s="372"/>
      <c r="K67" s="372"/>
      <c r="L67" s="372"/>
      <c r="M67" s="373"/>
      <c r="N67" s="373"/>
    </row>
    <row r="68" spans="1:14" ht="14.1" customHeight="1" x14ac:dyDescent="0.4">
      <c r="A68" s="55"/>
      <c r="B68" s="371" t="s">
        <v>993</v>
      </c>
      <c r="C68" s="372"/>
      <c r="D68" s="372"/>
      <c r="E68" s="372"/>
      <c r="F68" s="372"/>
      <c r="G68" s="372"/>
      <c r="H68" s="372"/>
      <c r="I68" s="372"/>
      <c r="J68" s="372"/>
      <c r="K68" s="372"/>
      <c r="L68" s="372"/>
      <c r="M68" s="373"/>
      <c r="N68" s="373"/>
    </row>
    <row r="69" spans="1:14" ht="14.1" customHeight="1" x14ac:dyDescent="0.4">
      <c r="A69" s="56"/>
      <c r="B69" s="371" t="s">
        <v>994</v>
      </c>
      <c r="C69" s="372"/>
      <c r="D69" s="372"/>
      <c r="E69" s="372"/>
      <c r="F69" s="372"/>
      <c r="G69" s="372"/>
      <c r="H69" s="372"/>
      <c r="I69" s="372"/>
      <c r="J69" s="372"/>
      <c r="K69" s="372"/>
      <c r="L69" s="372"/>
      <c r="M69" s="373"/>
      <c r="N69" s="373"/>
    </row>
    <row r="70" spans="1:14" ht="14.1" customHeight="1" x14ac:dyDescent="0.4">
      <c r="A70" s="57" t="s">
        <v>965</v>
      </c>
      <c r="B70" s="52"/>
      <c r="C70" s="52"/>
      <c r="D70" s="52"/>
      <c r="E70" s="52"/>
      <c r="F70" s="52"/>
      <c r="G70" s="52"/>
      <c r="H70" s="52"/>
      <c r="I70" s="52"/>
      <c r="J70" s="52"/>
      <c r="K70" s="52"/>
      <c r="L70" s="52"/>
      <c r="M70" s="373"/>
      <c r="N70" s="373"/>
    </row>
    <row r="71" spans="1:14" ht="14.1" customHeight="1" x14ac:dyDescent="0.4">
      <c r="A71" s="55"/>
      <c r="B71" s="371" t="s">
        <v>966</v>
      </c>
      <c r="C71" s="372"/>
      <c r="D71" s="372"/>
      <c r="E71" s="372"/>
      <c r="F71" s="372"/>
      <c r="G71" s="372"/>
      <c r="H71" s="372"/>
      <c r="I71" s="372"/>
      <c r="J71" s="372"/>
      <c r="K71" s="372"/>
      <c r="L71" s="372"/>
      <c r="M71" s="373"/>
      <c r="N71" s="373"/>
    </row>
    <row r="72" spans="1:14" ht="14.1" customHeight="1" x14ac:dyDescent="0.4">
      <c r="A72" s="56"/>
      <c r="B72" s="371" t="s">
        <v>967</v>
      </c>
      <c r="C72" s="372"/>
      <c r="D72" s="372"/>
      <c r="E72" s="372"/>
      <c r="F72" s="372"/>
      <c r="G72" s="372"/>
      <c r="H72" s="372"/>
      <c r="I72" s="372"/>
      <c r="J72" s="372"/>
      <c r="K72" s="372"/>
      <c r="L72" s="372"/>
      <c r="M72" s="373"/>
      <c r="N72" s="373"/>
    </row>
    <row r="73" spans="1:14" ht="14.1" customHeight="1" x14ac:dyDescent="0.4">
      <c r="A73" s="58">
        <v>6</v>
      </c>
      <c r="B73" s="374" t="s">
        <v>968</v>
      </c>
      <c r="C73" s="374"/>
      <c r="D73" s="374"/>
      <c r="E73" s="374"/>
      <c r="F73" s="374"/>
      <c r="G73" s="374"/>
      <c r="H73" s="374"/>
      <c r="I73" s="374"/>
      <c r="J73" s="374"/>
      <c r="K73" s="374"/>
      <c r="L73" s="374"/>
      <c r="M73" s="374"/>
      <c r="N73" s="371"/>
    </row>
    <row r="74" spans="1:14" ht="14.1" customHeight="1" x14ac:dyDescent="0.4">
      <c r="A74" s="55"/>
      <c r="B74" s="371" t="s">
        <v>969</v>
      </c>
      <c r="C74" s="372"/>
      <c r="D74" s="372"/>
      <c r="E74" s="372"/>
      <c r="F74" s="372"/>
      <c r="G74" s="372"/>
      <c r="H74" s="372"/>
      <c r="I74" s="372"/>
      <c r="J74" s="372"/>
      <c r="K74" s="372"/>
      <c r="L74" s="372"/>
      <c r="M74" s="372"/>
      <c r="N74" s="372"/>
    </row>
    <row r="75" spans="1:14" ht="14.1" customHeight="1" x14ac:dyDescent="0.4">
      <c r="A75" s="55"/>
      <c r="B75" s="371" t="s">
        <v>987</v>
      </c>
      <c r="C75" s="372"/>
      <c r="D75" s="372"/>
      <c r="E75" s="372"/>
      <c r="F75" s="372"/>
      <c r="G75" s="372"/>
      <c r="H75" s="372"/>
      <c r="I75" s="372"/>
      <c r="J75" s="372"/>
      <c r="K75" s="372"/>
      <c r="L75" s="372"/>
      <c r="M75" s="373"/>
      <c r="N75" s="373"/>
    </row>
    <row r="76" spans="1:14" ht="14.1" customHeight="1" x14ac:dyDescent="0.4">
      <c r="A76" s="55"/>
      <c r="B76" s="371" t="s">
        <v>997</v>
      </c>
      <c r="C76" s="372"/>
      <c r="D76" s="372"/>
      <c r="E76" s="372"/>
      <c r="F76" s="372"/>
      <c r="G76" s="372"/>
      <c r="H76" s="372"/>
      <c r="I76" s="372"/>
      <c r="J76" s="372"/>
      <c r="K76" s="372"/>
      <c r="L76" s="372"/>
      <c r="M76" s="373"/>
      <c r="N76" s="373"/>
    </row>
    <row r="77" spans="1:14" ht="14.1" customHeight="1" x14ac:dyDescent="0.4">
      <c r="A77" s="59"/>
      <c r="B77" s="375" t="s">
        <v>970</v>
      </c>
      <c r="C77" s="373"/>
      <c r="D77" s="373"/>
      <c r="E77" s="373"/>
      <c r="F77" s="373"/>
      <c r="G77" s="373"/>
      <c r="H77" s="373"/>
      <c r="I77" s="373"/>
      <c r="J77" s="373"/>
      <c r="K77" s="373"/>
      <c r="L77" s="373"/>
      <c r="M77" s="373"/>
      <c r="N77" s="373"/>
    </row>
    <row r="78" spans="1:14" ht="14.1" customHeight="1" x14ac:dyDescent="0.4">
      <c r="A78" s="55"/>
      <c r="B78" s="371" t="s">
        <v>971</v>
      </c>
      <c r="C78" s="372"/>
      <c r="D78" s="372"/>
      <c r="E78" s="372"/>
      <c r="F78" s="372"/>
      <c r="G78" s="372"/>
      <c r="H78" s="372"/>
      <c r="I78" s="372"/>
      <c r="J78" s="372"/>
      <c r="K78" s="372"/>
      <c r="L78" s="372"/>
      <c r="M78" s="373"/>
      <c r="N78" s="373"/>
    </row>
    <row r="79" spans="1:14" ht="14.1" customHeight="1" x14ac:dyDescent="0.4">
      <c r="A79" s="56"/>
      <c r="B79" s="371" t="s">
        <v>972</v>
      </c>
      <c r="C79" s="372"/>
      <c r="D79" s="372"/>
      <c r="E79" s="372"/>
      <c r="F79" s="372"/>
      <c r="G79" s="372"/>
      <c r="H79" s="372"/>
      <c r="I79" s="372"/>
      <c r="J79" s="372"/>
      <c r="K79" s="372"/>
      <c r="L79" s="372"/>
      <c r="M79" s="373"/>
      <c r="N79" s="373"/>
    </row>
    <row r="80" spans="1:14" ht="14.1" customHeight="1" x14ac:dyDescent="0.4">
      <c r="A80" s="376" t="s">
        <v>973</v>
      </c>
      <c r="B80" s="373"/>
      <c r="C80" s="373"/>
      <c r="D80" s="373"/>
      <c r="E80" s="373"/>
      <c r="F80" s="373"/>
      <c r="G80" s="373"/>
      <c r="H80" s="373"/>
      <c r="I80" s="373"/>
      <c r="J80" s="373"/>
      <c r="K80" s="373"/>
      <c r="L80" s="373"/>
      <c r="M80" s="373"/>
      <c r="N80" s="373"/>
    </row>
    <row r="81" spans="1:14" ht="14.1" customHeight="1" x14ac:dyDescent="0.4">
      <c r="A81" s="55"/>
      <c r="B81" s="371" t="s">
        <v>974</v>
      </c>
      <c r="C81" s="372"/>
      <c r="D81" s="372"/>
      <c r="E81" s="372"/>
      <c r="F81" s="372"/>
      <c r="G81" s="372"/>
      <c r="H81" s="372"/>
      <c r="I81" s="372"/>
      <c r="J81" s="372"/>
      <c r="K81" s="372"/>
      <c r="L81" s="372"/>
      <c r="M81" s="373"/>
      <c r="N81" s="373"/>
    </row>
    <row r="82" spans="1:14" ht="14.1" customHeight="1" x14ac:dyDescent="0.4">
      <c r="A82" s="55"/>
      <c r="B82" s="371" t="s">
        <v>975</v>
      </c>
      <c r="C82" s="372"/>
      <c r="D82" s="372"/>
      <c r="E82" s="372"/>
      <c r="F82" s="372"/>
      <c r="G82" s="372"/>
      <c r="H82" s="372"/>
      <c r="I82" s="372"/>
      <c r="J82" s="372"/>
      <c r="K82" s="372"/>
      <c r="L82" s="372"/>
      <c r="M82" s="373"/>
      <c r="N82" s="373"/>
    </row>
    <row r="83" spans="1:14" ht="14.1" customHeight="1" x14ac:dyDescent="0.4">
      <c r="A83" s="55"/>
      <c r="B83" s="371" t="s">
        <v>976</v>
      </c>
      <c r="C83" s="372"/>
      <c r="D83" s="372"/>
      <c r="E83" s="372"/>
      <c r="F83" s="372"/>
      <c r="G83" s="372"/>
      <c r="H83" s="372"/>
      <c r="I83" s="372"/>
      <c r="J83" s="372"/>
      <c r="K83" s="372"/>
      <c r="L83" s="372"/>
      <c r="M83" s="373"/>
      <c r="N83" s="373"/>
    </row>
    <row r="84" spans="1:14" ht="14.1" customHeight="1" x14ac:dyDescent="0.4">
      <c r="A84" s="55"/>
      <c r="B84" s="371" t="s">
        <v>977</v>
      </c>
      <c r="C84" s="372"/>
      <c r="D84" s="372"/>
      <c r="E84" s="372"/>
      <c r="F84" s="372"/>
      <c r="G84" s="372"/>
      <c r="H84" s="372"/>
      <c r="I84" s="372"/>
      <c r="J84" s="372"/>
      <c r="K84" s="372"/>
      <c r="L84" s="372"/>
      <c r="M84" s="373"/>
      <c r="N84" s="373"/>
    </row>
    <row r="85" spans="1:14" ht="14.1" customHeight="1" x14ac:dyDescent="0.4">
      <c r="A85" s="56"/>
      <c r="B85" s="371" t="s">
        <v>978</v>
      </c>
      <c r="C85" s="372"/>
      <c r="D85" s="372"/>
      <c r="E85" s="372"/>
      <c r="F85" s="372"/>
      <c r="G85" s="372"/>
      <c r="H85" s="372"/>
      <c r="I85" s="372"/>
      <c r="J85" s="372"/>
      <c r="K85" s="372"/>
      <c r="L85" s="372"/>
      <c r="M85" s="373"/>
      <c r="N85" s="373"/>
    </row>
    <row r="86" spans="1:14" ht="14.1" customHeight="1" x14ac:dyDescent="0.4">
      <c r="A86" s="376" t="s">
        <v>979</v>
      </c>
      <c r="B86" s="373"/>
      <c r="C86" s="373"/>
      <c r="D86" s="373"/>
      <c r="E86" s="373"/>
      <c r="F86" s="373"/>
      <c r="G86" s="373"/>
      <c r="H86" s="373"/>
      <c r="I86" s="373"/>
      <c r="J86" s="373"/>
      <c r="K86" s="373"/>
      <c r="L86" s="373"/>
      <c r="M86" s="373"/>
      <c r="N86" s="373"/>
    </row>
    <row r="87" spans="1:14" ht="14.1" customHeight="1" x14ac:dyDescent="0.4">
      <c r="A87" s="55"/>
      <c r="B87" s="371" t="s">
        <v>980</v>
      </c>
      <c r="C87" s="372"/>
      <c r="D87" s="372"/>
      <c r="E87" s="372"/>
      <c r="F87" s="372"/>
      <c r="G87" s="372"/>
      <c r="H87" s="372"/>
      <c r="I87" s="372"/>
      <c r="J87" s="372"/>
      <c r="K87" s="372"/>
      <c r="L87" s="372"/>
      <c r="M87" s="373"/>
      <c r="N87" s="373"/>
    </row>
    <row r="88" spans="1:14" ht="14.1" customHeight="1" x14ac:dyDescent="0.4">
      <c r="A88" s="55"/>
      <c r="B88" s="371" t="s">
        <v>981</v>
      </c>
      <c r="C88" s="372"/>
      <c r="D88" s="372"/>
      <c r="E88" s="372"/>
      <c r="F88" s="372"/>
      <c r="G88" s="372"/>
      <c r="H88" s="372"/>
      <c r="I88" s="372"/>
      <c r="J88" s="372"/>
      <c r="K88" s="372"/>
      <c r="L88" s="372"/>
      <c r="M88" s="373"/>
      <c r="N88" s="373"/>
    </row>
    <row r="89" spans="1:14" ht="14.1" customHeight="1" x14ac:dyDescent="0.4">
      <c r="A89" s="55"/>
      <c r="B89" s="371" t="s">
        <v>982</v>
      </c>
      <c r="C89" s="372"/>
      <c r="D89" s="372"/>
      <c r="E89" s="372"/>
      <c r="F89" s="372"/>
      <c r="G89" s="372"/>
      <c r="H89" s="372"/>
      <c r="I89" s="372"/>
      <c r="J89" s="372"/>
      <c r="K89" s="372"/>
      <c r="L89" s="372"/>
      <c r="M89" s="373"/>
      <c r="N89" s="373"/>
    </row>
    <row r="90" spans="1:14" ht="14.1" customHeight="1" x14ac:dyDescent="0.4">
      <c r="A90" s="55"/>
      <c r="B90" s="371" t="s">
        <v>983</v>
      </c>
      <c r="C90" s="372"/>
      <c r="D90" s="372"/>
      <c r="E90" s="372"/>
      <c r="F90" s="372"/>
      <c r="G90" s="372"/>
      <c r="H90" s="372"/>
      <c r="I90" s="372"/>
      <c r="J90" s="372"/>
      <c r="K90" s="372"/>
      <c r="L90" s="372"/>
      <c r="M90" s="373"/>
      <c r="N90" s="373"/>
    </row>
    <row r="91" spans="1:14" ht="14.1" customHeight="1" x14ac:dyDescent="0.4">
      <c r="A91" s="55"/>
      <c r="B91" s="371" t="s">
        <v>984</v>
      </c>
      <c r="C91" s="372"/>
      <c r="D91" s="372"/>
      <c r="E91" s="372"/>
      <c r="F91" s="372"/>
      <c r="G91" s="372"/>
      <c r="H91" s="372"/>
      <c r="I91" s="372"/>
      <c r="J91" s="372"/>
      <c r="K91" s="372"/>
      <c r="L91" s="372"/>
      <c r="M91" s="373"/>
      <c r="N91" s="373"/>
    </row>
    <row r="92" spans="1:14" ht="14.1" customHeight="1" x14ac:dyDescent="0.4">
      <c r="A92" s="55"/>
      <c r="B92" s="371" t="s">
        <v>985</v>
      </c>
      <c r="C92" s="372"/>
      <c r="D92" s="372"/>
      <c r="E92" s="372"/>
      <c r="F92" s="372"/>
      <c r="G92" s="372"/>
      <c r="H92" s="372"/>
      <c r="I92" s="372"/>
      <c r="J92" s="372"/>
      <c r="K92" s="372"/>
      <c r="L92" s="372"/>
      <c r="M92" s="373"/>
      <c r="N92" s="373"/>
    </row>
    <row r="93" spans="1:14" ht="40.5" customHeight="1" x14ac:dyDescent="0.4">
      <c r="A93" s="55"/>
      <c r="B93" s="371" t="s">
        <v>986</v>
      </c>
      <c r="C93" s="372"/>
      <c r="D93" s="372"/>
      <c r="E93" s="372"/>
      <c r="F93" s="372"/>
      <c r="G93" s="372"/>
      <c r="H93" s="372"/>
      <c r="I93" s="372"/>
      <c r="J93" s="372"/>
      <c r="K93" s="372"/>
      <c r="L93" s="372"/>
      <c r="M93" s="377"/>
      <c r="N93" s="378"/>
    </row>
    <row r="94" spans="1:14" ht="14.1" customHeight="1" x14ac:dyDescent="0.4">
      <c r="A94" s="53"/>
      <c r="B94" s="367" t="s">
        <v>988</v>
      </c>
      <c r="C94" s="368"/>
      <c r="D94" s="368"/>
      <c r="E94" s="368"/>
      <c r="F94" s="368"/>
      <c r="G94" s="368"/>
      <c r="H94" s="368"/>
      <c r="I94" s="368"/>
      <c r="J94" s="368"/>
      <c r="K94" s="368"/>
      <c r="L94" s="368"/>
      <c r="M94" s="364"/>
      <c r="N94" s="364"/>
    </row>
    <row r="95" spans="1:14" ht="14.1" customHeight="1" x14ac:dyDescent="0.4">
      <c r="A95" s="53"/>
      <c r="B95" s="367" t="s">
        <v>989</v>
      </c>
      <c r="C95" s="368"/>
      <c r="D95" s="368"/>
      <c r="E95" s="368"/>
      <c r="F95" s="368"/>
      <c r="G95" s="368"/>
      <c r="H95" s="368"/>
      <c r="I95" s="368"/>
      <c r="J95" s="368"/>
      <c r="K95" s="368"/>
      <c r="L95" s="368"/>
      <c r="M95" s="364"/>
      <c r="N95" s="364"/>
    </row>
    <row r="96" spans="1:14" ht="14.1" customHeight="1" x14ac:dyDescent="0.4">
      <c r="A96" s="54"/>
      <c r="B96" s="367" t="s">
        <v>990</v>
      </c>
      <c r="C96" s="368"/>
      <c r="D96" s="368"/>
      <c r="E96" s="368"/>
      <c r="F96" s="368"/>
      <c r="G96" s="368"/>
      <c r="H96" s="368"/>
      <c r="I96" s="368"/>
      <c r="J96" s="368"/>
      <c r="K96" s="368"/>
      <c r="L96" s="368"/>
      <c r="M96" s="364"/>
      <c r="N96" s="364"/>
    </row>
    <row r="97" spans="1:14" ht="14.1" customHeight="1" x14ac:dyDescent="0.4">
      <c r="A97" s="366" t="s">
        <v>1000</v>
      </c>
      <c r="B97" s="365"/>
      <c r="C97" s="365"/>
      <c r="D97" s="365"/>
      <c r="E97" s="365"/>
      <c r="F97" s="365"/>
      <c r="G97" s="365"/>
      <c r="H97" s="365"/>
      <c r="I97" s="365"/>
      <c r="J97" s="365"/>
      <c r="K97" s="365"/>
      <c r="L97" s="365"/>
      <c r="M97" s="365"/>
      <c r="N97" s="365"/>
    </row>
    <row r="98" spans="1:14" ht="14.1" customHeight="1" x14ac:dyDescent="0.4">
      <c r="A98" s="53"/>
      <c r="B98" s="367" t="s">
        <v>1001</v>
      </c>
      <c r="C98" s="368"/>
      <c r="D98" s="368"/>
      <c r="E98" s="368"/>
      <c r="F98" s="368"/>
      <c r="G98" s="368"/>
      <c r="H98" s="368"/>
      <c r="I98" s="368"/>
      <c r="J98" s="368"/>
      <c r="K98" s="368"/>
      <c r="L98" s="368"/>
      <c r="M98" s="364"/>
      <c r="N98" s="364"/>
    </row>
    <row r="99" spans="1:14" ht="14.1" customHeight="1" x14ac:dyDescent="0.4">
      <c r="A99" s="54"/>
      <c r="B99" s="367" t="s">
        <v>1002</v>
      </c>
      <c r="C99" s="368"/>
      <c r="D99" s="368"/>
      <c r="E99" s="368"/>
      <c r="F99" s="368"/>
      <c r="G99" s="368"/>
      <c r="H99" s="368"/>
      <c r="I99" s="368"/>
      <c r="J99" s="368"/>
      <c r="K99" s="368"/>
      <c r="L99" s="368"/>
      <c r="M99" s="364"/>
      <c r="N99" s="364"/>
    </row>
    <row r="100" spans="1:14" ht="14.1" customHeight="1" x14ac:dyDescent="0.4">
      <c r="A100" s="366" t="s">
        <v>1003</v>
      </c>
      <c r="B100" s="365"/>
      <c r="C100" s="365"/>
      <c r="D100" s="365"/>
      <c r="E100" s="365"/>
      <c r="F100" s="365"/>
      <c r="G100" s="365"/>
      <c r="H100" s="365"/>
      <c r="I100" s="365"/>
      <c r="J100" s="365"/>
      <c r="K100" s="365"/>
      <c r="L100" s="365"/>
      <c r="M100" s="365"/>
      <c r="N100" s="365"/>
    </row>
    <row r="101" spans="1:14" ht="14.1" customHeight="1" x14ac:dyDescent="0.4">
      <c r="A101" s="53"/>
      <c r="B101" s="367" t="s">
        <v>1004</v>
      </c>
      <c r="C101" s="368"/>
      <c r="D101" s="368"/>
      <c r="E101" s="368"/>
      <c r="F101" s="368"/>
      <c r="G101" s="368"/>
      <c r="H101" s="368"/>
      <c r="I101" s="368"/>
      <c r="J101" s="368"/>
      <c r="K101" s="368"/>
      <c r="L101" s="368"/>
      <c r="M101" s="365"/>
      <c r="N101" s="365"/>
    </row>
    <row r="102" spans="1:14" ht="14.1" customHeight="1" x14ac:dyDescent="0.4">
      <c r="A102" s="54"/>
      <c r="B102" s="367" t="s">
        <v>1005</v>
      </c>
      <c r="C102" s="368"/>
      <c r="D102" s="368"/>
      <c r="E102" s="368"/>
      <c r="F102" s="368"/>
      <c r="G102" s="368"/>
      <c r="H102" s="368"/>
      <c r="I102" s="368"/>
      <c r="J102" s="368"/>
      <c r="K102" s="368"/>
      <c r="L102" s="368"/>
      <c r="M102" s="365"/>
      <c r="N102" s="365"/>
    </row>
    <row r="103" spans="1:14" ht="14.1" customHeight="1" x14ac:dyDescent="0.4">
      <c r="A103" s="368" t="s">
        <v>1006</v>
      </c>
      <c r="B103" s="368"/>
      <c r="C103" s="368"/>
      <c r="D103" s="368"/>
      <c r="E103" s="368"/>
      <c r="F103" s="368"/>
      <c r="G103" s="368"/>
      <c r="H103" s="368"/>
      <c r="I103" s="368"/>
      <c r="J103" s="368"/>
      <c r="K103" s="368"/>
      <c r="L103" s="368"/>
      <c r="M103" s="365"/>
      <c r="N103" s="365"/>
    </row>
    <row r="104" spans="1:14" x14ac:dyDescent="0.4">
      <c r="A104" s="308" t="s">
        <v>392</v>
      </c>
      <c r="B104" s="308"/>
      <c r="C104" s="308"/>
      <c r="D104" s="308"/>
      <c r="E104" s="308"/>
      <c r="F104" s="308"/>
      <c r="G104" s="308"/>
      <c r="H104" s="308"/>
      <c r="I104" s="308"/>
      <c r="J104" s="308"/>
      <c r="K104" s="308"/>
      <c r="L104" s="308"/>
      <c r="M104" s="308"/>
      <c r="N104" s="308"/>
    </row>
    <row r="105" spans="1:14" x14ac:dyDescent="0.4">
      <c r="A105" s="300" t="s">
        <v>397</v>
      </c>
      <c r="B105" s="300"/>
      <c r="C105" s="300"/>
      <c r="D105" s="300"/>
      <c r="E105" s="300"/>
      <c r="F105" s="300"/>
      <c r="G105" s="300"/>
      <c r="H105" s="300"/>
      <c r="I105" s="300"/>
      <c r="J105" s="300"/>
      <c r="K105" s="300"/>
      <c r="L105" s="300"/>
      <c r="M105" s="300"/>
      <c r="N105" s="300"/>
    </row>
    <row r="106" spans="1:14" x14ac:dyDescent="0.4">
      <c r="A106" s="300" t="s">
        <v>230</v>
      </c>
      <c r="B106" s="300"/>
      <c r="C106" s="300"/>
      <c r="D106" s="300"/>
      <c r="E106" s="300"/>
      <c r="F106" s="300"/>
      <c r="G106" s="300"/>
      <c r="H106" s="300"/>
      <c r="I106" s="300"/>
      <c r="J106" s="300"/>
      <c r="K106" s="300"/>
      <c r="L106" s="300"/>
      <c r="M106" s="300"/>
      <c r="N106" s="300"/>
    </row>
    <row r="107" spans="1:14" x14ac:dyDescent="0.4">
      <c r="A107" s="300" t="s">
        <v>231</v>
      </c>
      <c r="B107" s="300"/>
      <c r="C107" s="300"/>
      <c r="D107" s="300"/>
      <c r="E107" s="300"/>
      <c r="F107" s="300"/>
      <c r="G107" s="300"/>
      <c r="H107" s="300"/>
      <c r="I107" s="300"/>
      <c r="J107" s="300"/>
      <c r="K107" s="300"/>
      <c r="L107" s="300"/>
      <c r="M107" s="300"/>
      <c r="N107" s="300"/>
    </row>
    <row r="108" spans="1:14" x14ac:dyDescent="0.4">
      <c r="A108" s="300" t="s">
        <v>393</v>
      </c>
      <c r="B108" s="300"/>
      <c r="C108" s="300"/>
      <c r="D108" s="300"/>
      <c r="E108" s="300"/>
      <c r="F108" s="300"/>
      <c r="G108" s="300"/>
      <c r="H108" s="300"/>
      <c r="I108" s="300"/>
      <c r="J108" s="300"/>
      <c r="K108" s="300"/>
      <c r="L108" s="300"/>
      <c r="M108" s="300"/>
      <c r="N108" s="300"/>
    </row>
    <row r="109" spans="1:14" x14ac:dyDescent="0.4">
      <c r="A109" s="300" t="s">
        <v>398</v>
      </c>
      <c r="B109" s="300"/>
      <c r="C109" s="300"/>
      <c r="D109" s="300" t="s">
        <v>399</v>
      </c>
      <c r="E109" s="300"/>
      <c r="F109" s="300"/>
      <c r="G109" s="300"/>
      <c r="H109" s="300" t="s">
        <v>398</v>
      </c>
      <c r="I109" s="300"/>
      <c r="J109" s="300"/>
      <c r="K109" s="300" t="s">
        <v>399</v>
      </c>
      <c r="L109" s="300"/>
      <c r="M109" s="300"/>
      <c r="N109" s="300"/>
    </row>
    <row r="110" spans="1:14" x14ac:dyDescent="0.4">
      <c r="A110" s="300"/>
      <c r="B110" s="300"/>
      <c r="C110" s="300"/>
      <c r="D110" s="18"/>
      <c r="E110" s="300"/>
      <c r="F110" s="300"/>
      <c r="G110" s="300"/>
      <c r="H110" s="300"/>
      <c r="I110" s="300"/>
      <c r="J110" s="300"/>
      <c r="K110" s="18"/>
      <c r="L110" s="300"/>
      <c r="M110" s="300"/>
      <c r="N110" s="300"/>
    </row>
    <row r="111" spans="1:14" x14ac:dyDescent="0.4">
      <c r="A111" s="300"/>
      <c r="B111" s="300"/>
      <c r="C111" s="300"/>
      <c r="D111" s="18"/>
      <c r="E111" s="300"/>
      <c r="F111" s="300"/>
      <c r="G111" s="300"/>
      <c r="H111" s="300"/>
      <c r="I111" s="300"/>
      <c r="J111" s="300"/>
      <c r="K111" s="18"/>
      <c r="L111" s="300"/>
      <c r="M111" s="300"/>
      <c r="N111" s="300"/>
    </row>
    <row r="112" spans="1:14" x14ac:dyDescent="0.4">
      <c r="A112" s="300"/>
      <c r="B112" s="300"/>
      <c r="C112" s="300"/>
      <c r="D112" s="18"/>
      <c r="E112" s="300"/>
      <c r="F112" s="300"/>
      <c r="G112" s="300"/>
      <c r="H112" s="300"/>
      <c r="I112" s="300"/>
      <c r="J112" s="300"/>
      <c r="K112" s="18"/>
      <c r="L112" s="300"/>
      <c r="M112" s="300"/>
      <c r="N112" s="300"/>
    </row>
    <row r="113" spans="1:14" x14ac:dyDescent="0.4">
      <c r="A113" s="300"/>
      <c r="B113" s="300"/>
      <c r="C113" s="300"/>
      <c r="D113" s="18"/>
      <c r="E113" s="300"/>
      <c r="F113" s="300"/>
      <c r="G113" s="300"/>
      <c r="H113" s="300"/>
      <c r="I113" s="300"/>
      <c r="J113" s="300"/>
      <c r="K113" s="18"/>
      <c r="L113" s="300"/>
      <c r="M113" s="300"/>
      <c r="N113" s="300"/>
    </row>
    <row r="114" spans="1:14" x14ac:dyDescent="0.4">
      <c r="A114" s="300"/>
      <c r="B114" s="300"/>
      <c r="C114" s="300"/>
      <c r="D114" s="18"/>
      <c r="E114" s="300"/>
      <c r="F114" s="300"/>
      <c r="G114" s="300"/>
      <c r="H114" s="300"/>
      <c r="I114" s="300"/>
      <c r="J114" s="300"/>
      <c r="K114" s="18"/>
      <c r="L114" s="300"/>
      <c r="M114" s="300"/>
      <c r="N114" s="300"/>
    </row>
    <row r="115" spans="1:14" x14ac:dyDescent="0.4">
      <c r="A115" s="300"/>
      <c r="B115" s="300"/>
      <c r="C115" s="300"/>
      <c r="D115" s="18"/>
      <c r="E115" s="300"/>
      <c r="F115" s="300"/>
      <c r="G115" s="300"/>
      <c r="H115" s="300"/>
      <c r="I115" s="300"/>
      <c r="J115" s="300"/>
      <c r="K115" s="18"/>
      <c r="L115" s="300"/>
      <c r="M115" s="300"/>
      <c r="N115" s="300"/>
    </row>
    <row r="116" spans="1:14" x14ac:dyDescent="0.4">
      <c r="A116" s="300"/>
      <c r="B116" s="300"/>
      <c r="C116" s="300"/>
      <c r="D116" s="18"/>
      <c r="E116" s="300"/>
      <c r="F116" s="300"/>
      <c r="G116" s="300"/>
      <c r="H116" s="300"/>
      <c r="I116" s="300"/>
      <c r="J116" s="300"/>
      <c r="K116" s="18"/>
      <c r="L116" s="300"/>
      <c r="M116" s="300"/>
      <c r="N116" s="300"/>
    </row>
    <row r="117" spans="1:14" x14ac:dyDescent="0.4">
      <c r="A117" s="300"/>
      <c r="B117" s="300"/>
      <c r="C117" s="300"/>
      <c r="D117" s="18"/>
      <c r="E117" s="300"/>
      <c r="F117" s="300"/>
      <c r="G117" s="300"/>
      <c r="H117" s="300"/>
      <c r="I117" s="300"/>
      <c r="J117" s="300"/>
      <c r="K117" s="18"/>
      <c r="L117" s="300"/>
      <c r="M117" s="300"/>
      <c r="N117" s="300"/>
    </row>
    <row r="118" spans="1:14" x14ac:dyDescent="0.4">
      <c r="A118" s="300"/>
      <c r="B118" s="300"/>
      <c r="C118" s="300"/>
      <c r="D118" s="18"/>
      <c r="E118" s="300"/>
      <c r="F118" s="300"/>
      <c r="G118" s="300"/>
      <c r="H118" s="300"/>
      <c r="I118" s="300"/>
      <c r="J118" s="300"/>
      <c r="K118" s="18"/>
      <c r="L118" s="300"/>
      <c r="M118" s="300"/>
      <c r="N118" s="300"/>
    </row>
    <row r="119" spans="1:14" x14ac:dyDescent="0.4">
      <c r="A119" s="300"/>
      <c r="B119" s="300"/>
      <c r="C119" s="300"/>
      <c r="D119" s="18"/>
      <c r="E119" s="300"/>
      <c r="F119" s="300"/>
      <c r="G119" s="300"/>
      <c r="H119" s="300"/>
      <c r="I119" s="300"/>
      <c r="J119" s="300"/>
      <c r="K119" s="18"/>
      <c r="L119" s="300"/>
      <c r="M119" s="300"/>
      <c r="N119" s="300"/>
    </row>
    <row r="120" spans="1:14" x14ac:dyDescent="0.4">
      <c r="A120" s="300"/>
      <c r="B120" s="300"/>
      <c r="C120" s="300"/>
      <c r="D120" s="18"/>
      <c r="E120" s="300"/>
      <c r="F120" s="300"/>
      <c r="G120" s="300"/>
      <c r="H120" s="300"/>
      <c r="I120" s="300"/>
      <c r="J120" s="300"/>
      <c r="K120" s="18"/>
      <c r="L120" s="300"/>
      <c r="M120" s="300"/>
      <c r="N120" s="300"/>
    </row>
    <row r="121" spans="1:14" x14ac:dyDescent="0.4">
      <c r="A121" s="300"/>
      <c r="B121" s="300"/>
      <c r="C121" s="300"/>
      <c r="D121" s="18"/>
      <c r="E121" s="300"/>
      <c r="F121" s="300"/>
      <c r="G121" s="300"/>
      <c r="H121" s="300"/>
      <c r="I121" s="300"/>
      <c r="J121" s="300"/>
      <c r="K121" s="18"/>
      <c r="L121" s="300"/>
      <c r="M121" s="300"/>
      <c r="N121" s="300"/>
    </row>
    <row r="122" spans="1:14" x14ac:dyDescent="0.4">
      <c r="A122" s="300"/>
      <c r="B122" s="300"/>
      <c r="C122" s="300"/>
      <c r="D122" s="18"/>
      <c r="E122" s="300"/>
      <c r="F122" s="300"/>
      <c r="G122" s="300"/>
      <c r="H122" s="300"/>
      <c r="I122" s="300"/>
      <c r="J122" s="300"/>
      <c r="K122" s="18"/>
      <c r="L122" s="300"/>
      <c r="M122" s="300"/>
      <c r="N122" s="300"/>
    </row>
    <row r="123" spans="1:14" x14ac:dyDescent="0.4">
      <c r="A123" s="300"/>
      <c r="B123" s="300"/>
      <c r="C123" s="300"/>
      <c r="D123" s="18"/>
      <c r="E123" s="300"/>
      <c r="F123" s="300"/>
      <c r="G123" s="300"/>
      <c r="H123" s="300"/>
      <c r="I123" s="300"/>
      <c r="J123" s="300"/>
      <c r="K123" s="18"/>
      <c r="L123" s="300"/>
      <c r="M123" s="300"/>
      <c r="N123" s="300"/>
    </row>
    <row r="124" spans="1:14" x14ac:dyDescent="0.4">
      <c r="A124" s="300"/>
      <c r="B124" s="300"/>
      <c r="C124" s="300"/>
      <c r="D124" s="18"/>
      <c r="E124" s="300"/>
      <c r="F124" s="300"/>
      <c r="G124" s="300"/>
      <c r="H124" s="300"/>
      <c r="I124" s="300"/>
      <c r="J124" s="300"/>
      <c r="K124" s="18"/>
      <c r="L124" s="300"/>
      <c r="M124" s="300"/>
      <c r="N124" s="300"/>
    </row>
    <row r="125" spans="1:14" x14ac:dyDescent="0.4">
      <c r="A125" s="300" t="s">
        <v>394</v>
      </c>
      <c r="B125" s="300"/>
      <c r="C125" s="300"/>
      <c r="D125" s="300"/>
      <c r="E125" s="300"/>
      <c r="F125" s="300"/>
      <c r="G125" s="300"/>
      <c r="H125" s="300"/>
      <c r="I125" s="300"/>
      <c r="J125" s="300"/>
      <c r="K125" s="300"/>
      <c r="L125" s="300"/>
      <c r="M125" s="300"/>
      <c r="N125" s="300"/>
    </row>
    <row r="126" spans="1:14" x14ac:dyDescent="0.4">
      <c r="A126" s="300"/>
      <c r="B126" s="300"/>
      <c r="C126" s="300"/>
      <c r="D126" s="300"/>
      <c r="E126" s="300"/>
      <c r="F126" s="300"/>
      <c r="G126" s="300"/>
      <c r="H126" s="300"/>
      <c r="I126" s="300"/>
      <c r="J126" s="300"/>
      <c r="K126" s="300"/>
      <c r="L126" s="300"/>
      <c r="M126" s="300"/>
      <c r="N126" s="300"/>
    </row>
    <row r="127" spans="1:14" x14ac:dyDescent="0.4">
      <c r="A127" s="300"/>
      <c r="B127" s="300"/>
      <c r="C127" s="300"/>
      <c r="D127" s="300"/>
      <c r="E127" s="300"/>
      <c r="F127" s="300"/>
      <c r="G127" s="300"/>
      <c r="H127" s="300"/>
      <c r="I127" s="300"/>
      <c r="J127" s="300"/>
      <c r="K127" s="300"/>
      <c r="L127" s="300"/>
      <c r="M127" s="300"/>
      <c r="N127" s="300"/>
    </row>
    <row r="128" spans="1:14" x14ac:dyDescent="0.4">
      <c r="A128" s="300"/>
      <c r="B128" s="300"/>
      <c r="C128" s="300"/>
      <c r="D128" s="300"/>
      <c r="E128" s="300"/>
      <c r="F128" s="300"/>
      <c r="G128" s="300"/>
      <c r="H128" s="300"/>
      <c r="I128" s="300"/>
      <c r="J128" s="300"/>
      <c r="K128" s="300"/>
      <c r="L128" s="300"/>
      <c r="M128" s="300"/>
      <c r="N128" s="300"/>
    </row>
    <row r="129" spans="1:14" x14ac:dyDescent="0.4">
      <c r="A129" s="300"/>
      <c r="B129" s="300"/>
      <c r="C129" s="300"/>
      <c r="D129" s="300"/>
      <c r="E129" s="300"/>
      <c r="F129" s="300"/>
      <c r="G129" s="300"/>
      <c r="H129" s="300"/>
      <c r="I129" s="300"/>
      <c r="J129" s="300"/>
      <c r="K129" s="300"/>
      <c r="L129" s="300"/>
      <c r="M129" s="300"/>
      <c r="N129" s="300"/>
    </row>
    <row r="130" spans="1:14" x14ac:dyDescent="0.4">
      <c r="A130" s="300"/>
      <c r="B130" s="300"/>
      <c r="C130" s="300"/>
      <c r="D130" s="300"/>
      <c r="E130" s="300"/>
      <c r="F130" s="300"/>
      <c r="G130" s="300"/>
      <c r="H130" s="300"/>
      <c r="I130" s="300"/>
      <c r="J130" s="300"/>
      <c r="K130" s="300"/>
      <c r="L130" s="300"/>
      <c r="M130" s="300"/>
      <c r="N130" s="300"/>
    </row>
    <row r="131" spans="1:14" x14ac:dyDescent="0.4">
      <c r="A131" s="300"/>
      <c r="B131" s="300"/>
      <c r="C131" s="300"/>
      <c r="D131" s="300"/>
      <c r="E131" s="300"/>
      <c r="F131" s="300"/>
      <c r="G131" s="300"/>
      <c r="H131" s="300"/>
      <c r="I131" s="300"/>
      <c r="J131" s="300"/>
      <c r="K131" s="300"/>
      <c r="L131" s="300"/>
      <c r="M131" s="300"/>
      <c r="N131" s="300"/>
    </row>
    <row r="132" spans="1:14" x14ac:dyDescent="0.4">
      <c r="A132" s="300"/>
      <c r="B132" s="300"/>
      <c r="C132" s="300"/>
      <c r="D132" s="300"/>
      <c r="E132" s="300"/>
      <c r="F132" s="300"/>
      <c r="G132" s="300"/>
      <c r="H132" s="300"/>
      <c r="I132" s="300"/>
      <c r="J132" s="300"/>
      <c r="K132" s="300"/>
      <c r="L132" s="300"/>
      <c r="M132" s="300"/>
      <c r="N132" s="300"/>
    </row>
    <row r="133" spans="1:14" x14ac:dyDescent="0.4">
      <c r="A133" s="300"/>
      <c r="B133" s="300"/>
      <c r="C133" s="300"/>
      <c r="D133" s="300"/>
      <c r="E133" s="300"/>
      <c r="F133" s="300"/>
      <c r="G133" s="300"/>
      <c r="H133" s="300"/>
      <c r="I133" s="300"/>
      <c r="J133" s="300"/>
      <c r="K133" s="300"/>
      <c r="L133" s="300"/>
      <c r="M133" s="300"/>
      <c r="N133" s="300"/>
    </row>
    <row r="134" spans="1:14" x14ac:dyDescent="0.4">
      <c r="A134" s="300"/>
      <c r="B134" s="300"/>
      <c r="C134" s="300"/>
      <c r="D134" s="300"/>
      <c r="E134" s="300"/>
      <c r="F134" s="300"/>
      <c r="G134" s="300"/>
      <c r="H134" s="300"/>
      <c r="I134" s="300"/>
      <c r="J134" s="300"/>
      <c r="K134" s="300"/>
      <c r="L134" s="300"/>
      <c r="M134" s="300"/>
      <c r="N134" s="300"/>
    </row>
    <row r="135" spans="1:14" x14ac:dyDescent="0.4">
      <c r="A135" s="300"/>
      <c r="B135" s="300"/>
      <c r="C135" s="300"/>
      <c r="D135" s="300"/>
      <c r="E135" s="300"/>
      <c r="F135" s="300"/>
      <c r="G135" s="300"/>
      <c r="H135" s="300"/>
      <c r="I135" s="300"/>
      <c r="J135" s="300"/>
      <c r="K135" s="300"/>
      <c r="L135" s="300"/>
      <c r="M135" s="300"/>
      <c r="N135" s="300"/>
    </row>
    <row r="136" spans="1:14" x14ac:dyDescent="0.4">
      <c r="A136" s="300"/>
      <c r="B136" s="300"/>
      <c r="C136" s="300"/>
      <c r="D136" s="300"/>
      <c r="E136" s="300"/>
      <c r="F136" s="300"/>
      <c r="G136" s="300"/>
      <c r="H136" s="300"/>
      <c r="I136" s="300"/>
      <c r="J136" s="300"/>
      <c r="K136" s="300"/>
      <c r="L136" s="300"/>
      <c r="M136" s="300"/>
      <c r="N136" s="300"/>
    </row>
    <row r="137" spans="1:14" x14ac:dyDescent="0.4">
      <c r="A137" s="300"/>
      <c r="B137" s="300"/>
      <c r="C137" s="300"/>
      <c r="D137" s="300"/>
      <c r="E137" s="300"/>
      <c r="F137" s="300"/>
      <c r="G137" s="300"/>
      <c r="H137" s="300"/>
      <c r="I137" s="300"/>
      <c r="J137" s="300"/>
      <c r="K137" s="300"/>
      <c r="L137" s="300"/>
      <c r="M137" s="300"/>
      <c r="N137" s="300"/>
    </row>
    <row r="138" spans="1:14" x14ac:dyDescent="0.4">
      <c r="A138" s="300"/>
      <c r="B138" s="300"/>
      <c r="C138" s="300"/>
      <c r="D138" s="300"/>
      <c r="E138" s="300"/>
      <c r="F138" s="300"/>
      <c r="G138" s="300"/>
      <c r="H138" s="300"/>
      <c r="I138" s="300"/>
      <c r="J138" s="300"/>
      <c r="K138" s="300"/>
      <c r="L138" s="300"/>
      <c r="M138" s="300"/>
      <c r="N138" s="300"/>
    </row>
    <row r="139" spans="1:14" x14ac:dyDescent="0.4">
      <c r="A139" s="300"/>
      <c r="B139" s="300"/>
      <c r="C139" s="300"/>
      <c r="D139" s="300"/>
      <c r="E139" s="300"/>
      <c r="F139" s="300"/>
      <c r="G139" s="300"/>
      <c r="H139" s="300"/>
      <c r="I139" s="300"/>
      <c r="J139" s="300"/>
      <c r="K139" s="300"/>
      <c r="L139" s="300"/>
      <c r="M139" s="300"/>
      <c r="N139" s="300"/>
    </row>
    <row r="140" spans="1:14" x14ac:dyDescent="0.4">
      <c r="A140" s="300"/>
      <c r="B140" s="300"/>
      <c r="C140" s="300"/>
      <c r="D140" s="300"/>
      <c r="E140" s="300"/>
      <c r="F140" s="300"/>
      <c r="G140" s="300"/>
      <c r="H140" s="300"/>
      <c r="I140" s="300"/>
      <c r="J140" s="300"/>
      <c r="K140" s="300"/>
      <c r="L140" s="300"/>
      <c r="M140" s="300"/>
      <c r="N140" s="300"/>
    </row>
    <row r="141" spans="1:14" x14ac:dyDescent="0.4">
      <c r="A141" s="300"/>
      <c r="B141" s="300"/>
      <c r="C141" s="300"/>
      <c r="D141" s="300"/>
      <c r="E141" s="300"/>
      <c r="F141" s="300"/>
      <c r="G141" s="300"/>
      <c r="H141" s="300"/>
      <c r="I141" s="300"/>
      <c r="J141" s="300"/>
      <c r="K141" s="300"/>
      <c r="L141" s="300"/>
      <c r="M141" s="300"/>
      <c r="N141" s="300"/>
    </row>
    <row r="142" spans="1:14" x14ac:dyDescent="0.4">
      <c r="A142" s="300"/>
      <c r="B142" s="300"/>
      <c r="C142" s="300"/>
      <c r="D142" s="300"/>
      <c r="E142" s="300"/>
      <c r="F142" s="300"/>
      <c r="G142" s="300"/>
      <c r="H142" s="300"/>
      <c r="I142" s="300"/>
      <c r="J142" s="300"/>
      <c r="K142" s="300"/>
      <c r="L142" s="300"/>
      <c r="M142" s="300"/>
      <c r="N142" s="300"/>
    </row>
    <row r="143" spans="1:14" x14ac:dyDescent="0.4">
      <c r="A143" s="11"/>
      <c r="B143" s="11"/>
      <c r="C143" s="11"/>
      <c r="D143" s="11"/>
      <c r="E143" s="11"/>
      <c r="F143" s="11"/>
      <c r="G143" s="11"/>
      <c r="H143" s="11"/>
      <c r="I143" s="11"/>
      <c r="J143" s="11"/>
      <c r="K143" s="11"/>
      <c r="L143" s="11"/>
      <c r="M143" s="11"/>
      <c r="N143" s="11"/>
    </row>
    <row r="144" spans="1:14" x14ac:dyDescent="0.4">
      <c r="A144" s="11"/>
      <c r="B144" s="11"/>
      <c r="C144" s="11"/>
      <c r="D144" s="11"/>
      <c r="E144" s="11"/>
      <c r="F144" s="11"/>
      <c r="G144" s="11"/>
      <c r="H144" s="11"/>
      <c r="I144" s="11"/>
      <c r="J144" s="11"/>
      <c r="K144" s="11"/>
      <c r="L144" s="11"/>
      <c r="M144" s="11"/>
      <c r="N144" s="11"/>
    </row>
    <row r="145" spans="1:14" x14ac:dyDescent="0.4">
      <c r="A145" s="11"/>
      <c r="B145" s="11"/>
      <c r="C145" s="11"/>
      <c r="D145" s="11"/>
      <c r="E145" s="11"/>
      <c r="F145" s="11"/>
      <c r="G145" s="11"/>
      <c r="H145" s="11"/>
      <c r="I145" s="11"/>
      <c r="J145" s="11"/>
      <c r="K145" s="11"/>
      <c r="L145" s="11"/>
      <c r="M145" s="11"/>
      <c r="N145" s="11"/>
    </row>
    <row r="146" spans="1:14" x14ac:dyDescent="0.4">
      <c r="A146" s="11"/>
      <c r="B146" s="11"/>
      <c r="C146" s="11"/>
      <c r="D146" s="11"/>
      <c r="E146" s="11"/>
      <c r="F146" s="11"/>
      <c r="G146" s="11"/>
      <c r="H146" s="11"/>
      <c r="I146" s="11"/>
      <c r="J146" s="11"/>
      <c r="K146" s="11"/>
      <c r="L146" s="11"/>
      <c r="M146" s="11"/>
      <c r="N146" s="11"/>
    </row>
    <row r="147" spans="1:14" x14ac:dyDescent="0.4">
      <c r="A147" s="11"/>
      <c r="B147" s="11"/>
      <c r="C147" s="11"/>
      <c r="D147" s="11"/>
      <c r="E147" s="11"/>
      <c r="F147" s="11"/>
      <c r="G147" s="11"/>
      <c r="H147" s="11"/>
      <c r="I147" s="11"/>
      <c r="J147" s="11"/>
      <c r="K147" s="11"/>
      <c r="L147" s="11"/>
      <c r="M147" s="11"/>
      <c r="N147" s="11"/>
    </row>
    <row r="148" spans="1:14" x14ac:dyDescent="0.4">
      <c r="A148" s="11"/>
      <c r="B148" s="11"/>
      <c r="C148" s="11"/>
      <c r="D148" s="11"/>
      <c r="E148" s="11"/>
      <c r="F148" s="11"/>
      <c r="G148" s="11"/>
      <c r="H148" s="11"/>
      <c r="I148" s="11"/>
      <c r="J148" s="11"/>
      <c r="K148" s="11"/>
      <c r="L148" s="11"/>
      <c r="M148" s="11"/>
      <c r="N148" s="11"/>
    </row>
    <row r="149" spans="1:14" x14ac:dyDescent="0.4">
      <c r="A149" s="322" t="s">
        <v>395</v>
      </c>
      <c r="B149" s="322"/>
      <c r="C149" s="322"/>
      <c r="D149" s="322"/>
      <c r="E149" s="322"/>
      <c r="F149" s="322"/>
      <c r="G149" s="322"/>
      <c r="H149" s="322"/>
      <c r="I149" s="322"/>
      <c r="J149" s="322"/>
      <c r="K149" s="322"/>
      <c r="L149" s="322"/>
      <c r="M149" s="322"/>
      <c r="N149" s="322"/>
    </row>
    <row r="150" spans="1:14" x14ac:dyDescent="0.4">
      <c r="A150" s="326" t="s">
        <v>415</v>
      </c>
      <c r="B150" s="326"/>
      <c r="C150" s="326"/>
      <c r="D150" s="326"/>
      <c r="E150" s="326"/>
      <c r="F150" s="326"/>
      <c r="G150" s="326"/>
      <c r="H150" s="326"/>
      <c r="I150" s="326"/>
      <c r="J150" s="326"/>
      <c r="K150" s="326"/>
      <c r="L150" s="326"/>
      <c r="M150" s="326"/>
      <c r="N150" s="326"/>
    </row>
    <row r="151" spans="1:14" x14ac:dyDescent="0.4">
      <c r="A151" s="327" t="s">
        <v>416</v>
      </c>
      <c r="B151" s="327"/>
      <c r="C151" s="327"/>
      <c r="D151" s="327"/>
      <c r="E151" s="327"/>
      <c r="F151" s="327"/>
      <c r="G151" s="327"/>
      <c r="H151" s="327"/>
      <c r="I151" s="327"/>
      <c r="J151" s="327"/>
      <c r="K151" s="327"/>
      <c r="L151" s="327"/>
      <c r="M151" s="327"/>
      <c r="N151" s="327"/>
    </row>
    <row r="152" spans="1:14" x14ac:dyDescent="0.4">
      <c r="A152" s="300" t="s">
        <v>400</v>
      </c>
      <c r="B152" s="300"/>
      <c r="C152" s="300"/>
      <c r="D152" s="300"/>
      <c r="E152" s="300"/>
      <c r="F152" s="300"/>
      <c r="G152" s="300"/>
      <c r="H152" s="300"/>
      <c r="I152" s="300"/>
      <c r="J152" s="300" t="s">
        <v>401</v>
      </c>
      <c r="K152" s="300"/>
      <c r="L152" s="300"/>
      <c r="M152" s="300"/>
      <c r="N152" s="300"/>
    </row>
    <row r="153" spans="1:14" x14ac:dyDescent="0.4">
      <c r="A153" s="300" t="s">
        <v>402</v>
      </c>
      <c r="B153" s="300" t="s">
        <v>396</v>
      </c>
      <c r="C153" s="300" t="s">
        <v>403</v>
      </c>
      <c r="D153" s="300"/>
      <c r="E153" s="300"/>
      <c r="F153" s="300"/>
      <c r="G153" s="300"/>
      <c r="H153" s="300"/>
      <c r="I153" s="300"/>
      <c r="J153" s="300"/>
      <c r="K153" s="300"/>
      <c r="L153" s="300"/>
      <c r="M153" s="300"/>
      <c r="N153" s="300"/>
    </row>
    <row r="154" spans="1:14" x14ac:dyDescent="0.4">
      <c r="A154" s="300"/>
      <c r="B154" s="300"/>
      <c r="C154" s="300" t="s">
        <v>404</v>
      </c>
      <c r="D154" s="300"/>
      <c r="E154" s="300"/>
      <c r="F154" s="300"/>
      <c r="G154" s="300"/>
      <c r="H154" s="300"/>
      <c r="I154" s="300" t="s">
        <v>405</v>
      </c>
      <c r="J154" s="300"/>
      <c r="K154" s="300" t="s">
        <v>406</v>
      </c>
      <c r="L154" s="300"/>
      <c r="M154" s="300" t="s">
        <v>407</v>
      </c>
      <c r="N154" s="300"/>
    </row>
    <row r="155" spans="1:14" x14ac:dyDescent="0.4">
      <c r="A155" s="300"/>
      <c r="B155" s="300"/>
      <c r="C155" s="321" t="s">
        <v>408</v>
      </c>
      <c r="D155" s="302"/>
      <c r="E155" s="321" t="s">
        <v>413</v>
      </c>
      <c r="F155" s="302"/>
      <c r="G155" s="321" t="s">
        <v>409</v>
      </c>
      <c r="H155" s="302"/>
      <c r="I155" s="302" t="s">
        <v>410</v>
      </c>
      <c r="J155" s="302"/>
      <c r="K155" s="321" t="s">
        <v>411</v>
      </c>
      <c r="L155" s="302"/>
      <c r="M155" s="321" t="s">
        <v>412</v>
      </c>
      <c r="N155" s="302"/>
    </row>
    <row r="156" spans="1:14" x14ac:dyDescent="0.4">
      <c r="A156" s="300"/>
      <c r="B156" s="300"/>
      <c r="C156" s="302"/>
      <c r="D156" s="302"/>
      <c r="E156" s="302"/>
      <c r="F156" s="302"/>
      <c r="G156" s="302"/>
      <c r="H156" s="302"/>
      <c r="I156" s="302"/>
      <c r="J156" s="302"/>
      <c r="K156" s="302"/>
      <c r="L156" s="302"/>
      <c r="M156" s="302"/>
      <c r="N156" s="302"/>
    </row>
    <row r="157" spans="1:14" x14ac:dyDescent="0.4">
      <c r="A157" s="300"/>
      <c r="B157" s="300"/>
      <c r="C157" s="302"/>
      <c r="D157" s="302"/>
      <c r="E157" s="302"/>
      <c r="F157" s="302"/>
      <c r="G157" s="302"/>
      <c r="H157" s="302"/>
      <c r="I157" s="302"/>
      <c r="J157" s="302"/>
      <c r="K157" s="302"/>
      <c r="L157" s="302"/>
      <c r="M157" s="302"/>
      <c r="N157" s="302"/>
    </row>
    <row r="158" spans="1:14" x14ac:dyDescent="0.4">
      <c r="A158" s="18">
        <v>1</v>
      </c>
      <c r="B158" s="18"/>
      <c r="C158" s="300"/>
      <c r="D158" s="300"/>
      <c r="E158" s="300"/>
      <c r="F158" s="300"/>
      <c r="G158" s="300"/>
      <c r="H158" s="300"/>
      <c r="I158" s="300"/>
      <c r="J158" s="300"/>
      <c r="K158" s="300"/>
      <c r="L158" s="300"/>
      <c r="M158" s="300"/>
      <c r="N158" s="300"/>
    </row>
    <row r="159" spans="1:14" x14ac:dyDescent="0.4">
      <c r="A159" s="18">
        <v>2</v>
      </c>
      <c r="B159" s="18"/>
      <c r="C159" s="300"/>
      <c r="D159" s="300"/>
      <c r="E159" s="300"/>
      <c r="F159" s="300"/>
      <c r="G159" s="300"/>
      <c r="H159" s="300"/>
      <c r="I159" s="300"/>
      <c r="J159" s="300"/>
      <c r="K159" s="300"/>
      <c r="L159" s="300"/>
      <c r="M159" s="300"/>
      <c r="N159" s="300"/>
    </row>
    <row r="160" spans="1:14" x14ac:dyDescent="0.4">
      <c r="A160" s="18">
        <v>3</v>
      </c>
      <c r="B160" s="18"/>
      <c r="C160" s="300"/>
      <c r="D160" s="300"/>
      <c r="E160" s="300"/>
      <c r="F160" s="300"/>
      <c r="G160" s="300"/>
      <c r="H160" s="300"/>
      <c r="I160" s="300"/>
      <c r="J160" s="300"/>
      <c r="K160" s="300"/>
      <c r="L160" s="300"/>
      <c r="M160" s="300"/>
      <c r="N160" s="300"/>
    </row>
    <row r="161" spans="1:14" x14ac:dyDescent="0.4">
      <c r="A161" s="18">
        <v>4</v>
      </c>
      <c r="B161" s="18"/>
      <c r="C161" s="300"/>
      <c r="D161" s="300"/>
      <c r="E161" s="300"/>
      <c r="F161" s="300"/>
      <c r="G161" s="300"/>
      <c r="H161" s="300"/>
      <c r="I161" s="300"/>
      <c r="J161" s="300"/>
      <c r="K161" s="300"/>
      <c r="L161" s="300"/>
      <c r="M161" s="300"/>
      <c r="N161" s="300"/>
    </row>
    <row r="162" spans="1:14" x14ac:dyDescent="0.4">
      <c r="A162" s="18">
        <v>5</v>
      </c>
      <c r="B162" s="18"/>
      <c r="C162" s="300"/>
      <c r="D162" s="300"/>
      <c r="E162" s="300"/>
      <c r="F162" s="300"/>
      <c r="G162" s="300"/>
      <c r="H162" s="300"/>
      <c r="I162" s="300"/>
      <c r="J162" s="300"/>
      <c r="K162" s="300"/>
      <c r="L162" s="300"/>
      <c r="M162" s="300"/>
      <c r="N162" s="300"/>
    </row>
    <row r="163" spans="1:14" x14ac:dyDescent="0.4">
      <c r="A163" s="18">
        <v>6</v>
      </c>
      <c r="B163" s="18"/>
      <c r="C163" s="300"/>
      <c r="D163" s="300"/>
      <c r="E163" s="300"/>
      <c r="F163" s="300"/>
      <c r="G163" s="300"/>
      <c r="H163" s="300"/>
      <c r="I163" s="300"/>
      <c r="J163" s="300"/>
      <c r="K163" s="300"/>
      <c r="L163" s="300"/>
      <c r="M163" s="300"/>
      <c r="N163" s="300"/>
    </row>
    <row r="164" spans="1:14" x14ac:dyDescent="0.4">
      <c r="A164" s="18">
        <v>7</v>
      </c>
      <c r="B164" s="18"/>
      <c r="C164" s="300"/>
      <c r="D164" s="300"/>
      <c r="E164" s="300"/>
      <c r="F164" s="300"/>
      <c r="G164" s="300"/>
      <c r="H164" s="300"/>
      <c r="I164" s="300"/>
      <c r="J164" s="300"/>
      <c r="K164" s="300"/>
      <c r="L164" s="300"/>
      <c r="M164" s="300"/>
      <c r="N164" s="300"/>
    </row>
    <row r="165" spans="1:14" x14ac:dyDescent="0.4">
      <c r="A165" s="18">
        <v>8</v>
      </c>
      <c r="B165" s="18"/>
      <c r="C165" s="300"/>
      <c r="D165" s="300"/>
      <c r="E165" s="300"/>
      <c r="F165" s="300"/>
      <c r="G165" s="300"/>
      <c r="H165" s="300"/>
      <c r="I165" s="300"/>
      <c r="J165" s="300"/>
      <c r="K165" s="300"/>
      <c r="L165" s="300"/>
      <c r="M165" s="300"/>
      <c r="N165" s="300"/>
    </row>
    <row r="166" spans="1:14" x14ac:dyDescent="0.4">
      <c r="A166" s="18">
        <v>9</v>
      </c>
      <c r="B166" s="18"/>
      <c r="C166" s="300"/>
      <c r="D166" s="300"/>
      <c r="E166" s="300"/>
      <c r="F166" s="300"/>
      <c r="G166" s="300"/>
      <c r="H166" s="300"/>
      <c r="I166" s="300"/>
      <c r="J166" s="300"/>
      <c r="K166" s="300"/>
      <c r="L166" s="300"/>
      <c r="M166" s="300"/>
      <c r="N166" s="300"/>
    </row>
    <row r="167" spans="1:14" x14ac:dyDescent="0.4">
      <c r="A167" s="18">
        <v>10</v>
      </c>
      <c r="B167" s="18"/>
      <c r="C167" s="300"/>
      <c r="D167" s="300"/>
      <c r="E167" s="300"/>
      <c r="F167" s="300"/>
      <c r="G167" s="300"/>
      <c r="H167" s="300"/>
      <c r="I167" s="300"/>
      <c r="J167" s="300"/>
      <c r="K167" s="300"/>
      <c r="L167" s="300"/>
      <c r="M167" s="300"/>
      <c r="N167" s="300"/>
    </row>
    <row r="168" spans="1:14" x14ac:dyDescent="0.4">
      <c r="A168" s="18">
        <v>11</v>
      </c>
      <c r="B168" s="18"/>
      <c r="C168" s="300"/>
      <c r="D168" s="300"/>
      <c r="E168" s="300"/>
      <c r="F168" s="300"/>
      <c r="G168" s="300"/>
      <c r="H168" s="300"/>
      <c r="I168" s="300"/>
      <c r="J168" s="300"/>
      <c r="K168" s="300"/>
      <c r="L168" s="300"/>
      <c r="M168" s="300"/>
      <c r="N168" s="300"/>
    </row>
    <row r="169" spans="1:14" x14ac:dyDescent="0.4">
      <c r="A169" s="18">
        <v>12</v>
      </c>
      <c r="B169" s="18"/>
      <c r="C169" s="300"/>
      <c r="D169" s="300"/>
      <c r="E169" s="300"/>
      <c r="F169" s="300"/>
      <c r="G169" s="300"/>
      <c r="H169" s="300"/>
      <c r="I169" s="300"/>
      <c r="J169" s="300"/>
      <c r="K169" s="300"/>
      <c r="L169" s="300"/>
      <c r="M169" s="300"/>
      <c r="N169" s="300"/>
    </row>
    <row r="170" spans="1:14" x14ac:dyDescent="0.4">
      <c r="A170" s="18">
        <v>13</v>
      </c>
      <c r="B170" s="18"/>
      <c r="C170" s="300"/>
      <c r="D170" s="300"/>
      <c r="E170" s="300"/>
      <c r="F170" s="300"/>
      <c r="G170" s="300"/>
      <c r="H170" s="300"/>
      <c r="I170" s="300"/>
      <c r="J170" s="300"/>
      <c r="K170" s="300"/>
      <c r="L170" s="300"/>
      <c r="M170" s="300"/>
      <c r="N170" s="300"/>
    </row>
    <row r="171" spans="1:14" x14ac:dyDescent="0.4">
      <c r="A171" s="18">
        <v>14</v>
      </c>
      <c r="B171" s="18"/>
      <c r="C171" s="300"/>
      <c r="D171" s="300"/>
      <c r="E171" s="300"/>
      <c r="F171" s="300"/>
      <c r="G171" s="300"/>
      <c r="H171" s="300"/>
      <c r="I171" s="300"/>
      <c r="J171" s="300"/>
      <c r="K171" s="300"/>
      <c r="L171" s="300"/>
      <c r="M171" s="300"/>
      <c r="N171" s="300"/>
    </row>
    <row r="172" spans="1:14" x14ac:dyDescent="0.4">
      <c r="A172" s="18">
        <v>15</v>
      </c>
      <c r="B172" s="18"/>
      <c r="C172" s="300"/>
      <c r="D172" s="300"/>
      <c r="E172" s="300"/>
      <c r="F172" s="300"/>
      <c r="G172" s="300"/>
      <c r="H172" s="300"/>
      <c r="I172" s="300"/>
      <c r="J172" s="300"/>
      <c r="K172" s="300"/>
      <c r="L172" s="300"/>
      <c r="M172" s="300"/>
      <c r="N172" s="300"/>
    </row>
    <row r="173" spans="1:14" x14ac:dyDescent="0.4">
      <c r="A173" s="18">
        <v>16</v>
      </c>
      <c r="B173" s="18"/>
      <c r="C173" s="300"/>
      <c r="D173" s="300"/>
      <c r="E173" s="300"/>
      <c r="F173" s="300"/>
      <c r="G173" s="300"/>
      <c r="H173" s="300"/>
      <c r="I173" s="300"/>
      <c r="J173" s="300"/>
      <c r="K173" s="300"/>
      <c r="L173" s="300"/>
      <c r="M173" s="300"/>
      <c r="N173" s="300"/>
    </row>
    <row r="174" spans="1:14" x14ac:dyDescent="0.4">
      <c r="A174" s="18">
        <v>17</v>
      </c>
      <c r="B174" s="18"/>
      <c r="C174" s="300"/>
      <c r="D174" s="300"/>
      <c r="E174" s="300"/>
      <c r="F174" s="300"/>
      <c r="G174" s="300"/>
      <c r="H174" s="300"/>
      <c r="I174" s="300"/>
      <c r="J174" s="300"/>
      <c r="K174" s="300"/>
      <c r="L174" s="300"/>
      <c r="M174" s="300"/>
      <c r="N174" s="300"/>
    </row>
    <row r="175" spans="1:14" x14ac:dyDescent="0.4">
      <c r="A175" s="18">
        <v>18</v>
      </c>
      <c r="B175" s="18"/>
      <c r="C175" s="300"/>
      <c r="D175" s="300"/>
      <c r="E175" s="300"/>
      <c r="F175" s="300"/>
      <c r="G175" s="300"/>
      <c r="H175" s="300"/>
      <c r="I175" s="300"/>
      <c r="J175" s="300"/>
      <c r="K175" s="300"/>
      <c r="L175" s="300"/>
      <c r="M175" s="300"/>
      <c r="N175" s="300"/>
    </row>
    <row r="176" spans="1:14" x14ac:dyDescent="0.4">
      <c r="A176" s="18">
        <v>19</v>
      </c>
      <c r="B176" s="18"/>
      <c r="C176" s="300"/>
      <c r="D176" s="300"/>
      <c r="E176" s="300"/>
      <c r="F176" s="300"/>
      <c r="G176" s="300"/>
      <c r="H176" s="300"/>
      <c r="I176" s="300"/>
      <c r="J176" s="300"/>
      <c r="K176" s="300"/>
      <c r="L176" s="300"/>
      <c r="M176" s="300"/>
      <c r="N176" s="300"/>
    </row>
    <row r="177" spans="1:14" x14ac:dyDescent="0.4">
      <c r="A177" s="18">
        <v>20</v>
      </c>
      <c r="B177" s="18"/>
      <c r="C177" s="300"/>
      <c r="D177" s="300"/>
      <c r="E177" s="300"/>
      <c r="F177" s="300"/>
      <c r="G177" s="300"/>
      <c r="H177" s="300"/>
      <c r="I177" s="300"/>
      <c r="J177" s="300"/>
      <c r="K177" s="300"/>
      <c r="L177" s="300"/>
      <c r="M177" s="300"/>
      <c r="N177" s="300"/>
    </row>
    <row r="178" spans="1:14" x14ac:dyDescent="0.4">
      <c r="A178" s="18">
        <v>21</v>
      </c>
      <c r="B178" s="18"/>
      <c r="C178" s="300"/>
      <c r="D178" s="300"/>
      <c r="E178" s="300"/>
      <c r="F178" s="300"/>
      <c r="G178" s="300"/>
      <c r="H178" s="300"/>
      <c r="I178" s="300"/>
      <c r="J178" s="300"/>
      <c r="K178" s="300"/>
      <c r="L178" s="300"/>
      <c r="M178" s="300"/>
      <c r="N178" s="300"/>
    </row>
    <row r="179" spans="1:14" x14ac:dyDescent="0.4">
      <c r="A179" s="18">
        <v>22</v>
      </c>
      <c r="B179" s="18"/>
      <c r="C179" s="300"/>
      <c r="D179" s="300"/>
      <c r="E179" s="300"/>
      <c r="F179" s="300"/>
      <c r="G179" s="300"/>
      <c r="H179" s="300"/>
      <c r="I179" s="300"/>
      <c r="J179" s="300"/>
      <c r="K179" s="300"/>
      <c r="L179" s="300"/>
      <c r="M179" s="300"/>
      <c r="N179" s="300"/>
    </row>
    <row r="180" spans="1:14" x14ac:dyDescent="0.4">
      <c r="A180" s="18">
        <v>23</v>
      </c>
      <c r="B180" s="18"/>
      <c r="C180" s="300"/>
      <c r="D180" s="300"/>
      <c r="E180" s="300"/>
      <c r="F180" s="300"/>
      <c r="G180" s="300"/>
      <c r="H180" s="300"/>
      <c r="I180" s="300"/>
      <c r="J180" s="300"/>
      <c r="K180" s="300"/>
      <c r="L180" s="300"/>
      <c r="M180" s="300"/>
      <c r="N180" s="300"/>
    </row>
    <row r="181" spans="1:14" x14ac:dyDescent="0.4">
      <c r="A181" s="18">
        <v>24</v>
      </c>
      <c r="B181" s="18"/>
      <c r="C181" s="300"/>
      <c r="D181" s="300"/>
      <c r="E181" s="300"/>
      <c r="F181" s="300"/>
      <c r="G181" s="300"/>
      <c r="H181" s="300"/>
      <c r="I181" s="300"/>
      <c r="J181" s="300"/>
      <c r="K181" s="300"/>
      <c r="L181" s="300"/>
      <c r="M181" s="300"/>
      <c r="N181" s="300"/>
    </row>
    <row r="182" spans="1:14" x14ac:dyDescent="0.4">
      <c r="A182" s="18">
        <v>25</v>
      </c>
      <c r="B182" s="18"/>
      <c r="C182" s="300"/>
      <c r="D182" s="300"/>
      <c r="E182" s="300"/>
      <c r="F182" s="300"/>
      <c r="G182" s="300"/>
      <c r="H182" s="300"/>
      <c r="I182" s="300"/>
      <c r="J182" s="300"/>
      <c r="K182" s="300"/>
      <c r="L182" s="300"/>
      <c r="M182" s="300"/>
      <c r="N182" s="300"/>
    </row>
    <row r="183" spans="1:14" x14ac:dyDescent="0.4">
      <c r="A183" s="18">
        <v>26</v>
      </c>
      <c r="B183" s="18"/>
      <c r="C183" s="300"/>
      <c r="D183" s="300"/>
      <c r="E183" s="300"/>
      <c r="F183" s="300"/>
      <c r="G183" s="300"/>
      <c r="H183" s="300"/>
      <c r="I183" s="300"/>
      <c r="J183" s="300"/>
      <c r="K183" s="300"/>
      <c r="L183" s="300"/>
      <c r="M183" s="300"/>
      <c r="N183" s="300"/>
    </row>
    <row r="184" spans="1:14" x14ac:dyDescent="0.4">
      <c r="A184" s="18">
        <v>27</v>
      </c>
      <c r="B184" s="18"/>
      <c r="C184" s="300"/>
      <c r="D184" s="300"/>
      <c r="E184" s="300"/>
      <c r="F184" s="300"/>
      <c r="G184" s="300"/>
      <c r="H184" s="300"/>
      <c r="I184" s="300"/>
      <c r="J184" s="300"/>
      <c r="K184" s="300"/>
      <c r="L184" s="300"/>
      <c r="M184" s="300"/>
      <c r="N184" s="300"/>
    </row>
    <row r="185" spans="1:14" x14ac:dyDescent="0.4">
      <c r="A185" s="18">
        <v>28</v>
      </c>
      <c r="B185" s="18"/>
      <c r="C185" s="300"/>
      <c r="D185" s="300"/>
      <c r="E185" s="300"/>
      <c r="F185" s="300"/>
      <c r="G185" s="300"/>
      <c r="H185" s="300"/>
      <c r="I185" s="300"/>
      <c r="J185" s="300"/>
      <c r="K185" s="300"/>
      <c r="L185" s="300"/>
      <c r="M185" s="300"/>
      <c r="N185" s="300"/>
    </row>
    <row r="186" spans="1:14" x14ac:dyDescent="0.4">
      <c r="A186" s="18">
        <v>29</v>
      </c>
      <c r="B186" s="18"/>
      <c r="C186" s="300"/>
      <c r="D186" s="300"/>
      <c r="E186" s="300"/>
      <c r="F186" s="300"/>
      <c r="G186" s="300"/>
      <c r="H186" s="300"/>
      <c r="I186" s="300"/>
      <c r="J186" s="300"/>
      <c r="K186" s="300"/>
      <c r="L186" s="300"/>
      <c r="M186" s="300"/>
      <c r="N186" s="300"/>
    </row>
    <row r="187" spans="1:14" x14ac:dyDescent="0.4">
      <c r="A187" s="18">
        <v>30</v>
      </c>
      <c r="B187" s="18"/>
      <c r="C187" s="300"/>
      <c r="D187" s="300"/>
      <c r="E187" s="300"/>
      <c r="F187" s="300"/>
      <c r="G187" s="300"/>
      <c r="H187" s="300"/>
      <c r="I187" s="300"/>
      <c r="J187" s="300"/>
      <c r="K187" s="300"/>
      <c r="L187" s="300"/>
      <c r="M187" s="300"/>
      <c r="N187" s="300"/>
    </row>
    <row r="188" spans="1:14" x14ac:dyDescent="0.4">
      <c r="A188" s="18">
        <v>31</v>
      </c>
      <c r="B188" s="18"/>
      <c r="C188" s="300"/>
      <c r="D188" s="300"/>
      <c r="E188" s="300"/>
      <c r="F188" s="300"/>
      <c r="G188" s="300"/>
      <c r="H188" s="300"/>
      <c r="I188" s="300"/>
      <c r="J188" s="300"/>
      <c r="K188" s="300"/>
      <c r="L188" s="300"/>
      <c r="M188" s="300"/>
      <c r="N188" s="300"/>
    </row>
    <row r="189" spans="1:14" x14ac:dyDescent="0.4">
      <c r="A189" s="306" t="s">
        <v>417</v>
      </c>
      <c r="B189" s="300"/>
      <c r="C189" s="300"/>
      <c r="D189" s="300"/>
      <c r="E189" s="300"/>
      <c r="F189" s="300"/>
      <c r="G189" s="300"/>
      <c r="H189" s="300"/>
      <c r="I189" s="300"/>
      <c r="J189" s="300"/>
      <c r="K189" s="306" t="s">
        <v>414</v>
      </c>
      <c r="L189" s="300"/>
      <c r="M189" s="300"/>
      <c r="N189" s="300"/>
    </row>
    <row r="190" spans="1:14" x14ac:dyDescent="0.4">
      <c r="A190" s="300"/>
      <c r="B190" s="300"/>
      <c r="C190" s="300"/>
      <c r="D190" s="300"/>
      <c r="E190" s="300"/>
      <c r="F190" s="300"/>
      <c r="G190" s="300"/>
      <c r="H190" s="300"/>
      <c r="I190" s="300"/>
      <c r="J190" s="300"/>
      <c r="K190" s="300"/>
      <c r="L190" s="300"/>
      <c r="M190" s="300"/>
      <c r="N190" s="300"/>
    </row>
    <row r="194" spans="1:14" x14ac:dyDescent="0.4">
      <c r="A194" s="308" t="s">
        <v>418</v>
      </c>
      <c r="B194" s="308"/>
      <c r="C194" s="308"/>
      <c r="D194" s="308"/>
      <c r="E194" s="308"/>
      <c r="F194" s="308"/>
      <c r="G194" s="308"/>
      <c r="H194" s="308"/>
      <c r="I194" s="308"/>
      <c r="J194" s="308"/>
      <c r="K194" s="308"/>
      <c r="L194" s="308"/>
      <c r="M194" s="308"/>
      <c r="N194" s="308"/>
    </row>
    <row r="195" spans="1:14" x14ac:dyDescent="0.4">
      <c r="A195" s="319" t="s">
        <v>419</v>
      </c>
      <c r="B195" s="319"/>
      <c r="C195" s="319"/>
      <c r="D195" s="319"/>
      <c r="E195" s="319"/>
      <c r="F195" s="319"/>
      <c r="G195" s="319"/>
      <c r="H195" s="319"/>
      <c r="I195" s="319"/>
      <c r="J195" s="319"/>
      <c r="K195" s="319"/>
      <c r="L195" s="319"/>
      <c r="M195" s="319"/>
      <c r="N195" s="319"/>
    </row>
    <row r="196" spans="1:14" x14ac:dyDescent="0.4">
      <c r="A196" s="300" t="s">
        <v>400</v>
      </c>
      <c r="B196" s="300"/>
      <c r="C196" s="300"/>
      <c r="D196" s="300"/>
      <c r="E196" s="300"/>
      <c r="F196" s="300"/>
      <c r="G196" s="300"/>
      <c r="H196" s="300" t="s">
        <v>428</v>
      </c>
      <c r="I196" s="300"/>
      <c r="J196" s="300"/>
      <c r="K196" s="300"/>
      <c r="L196" s="300"/>
      <c r="M196" s="300"/>
      <c r="N196" s="300"/>
    </row>
    <row r="197" spans="1:14" x14ac:dyDescent="0.4">
      <c r="A197" s="300" t="s">
        <v>422</v>
      </c>
      <c r="B197" s="300"/>
      <c r="C197" s="300"/>
      <c r="D197" s="300"/>
      <c r="E197" s="300"/>
      <c r="F197" s="300"/>
      <c r="G197" s="300"/>
      <c r="H197" s="300"/>
      <c r="I197" s="300"/>
      <c r="J197" s="300"/>
      <c r="K197" s="300"/>
      <c r="L197" s="300"/>
      <c r="M197" s="300"/>
      <c r="N197" s="300"/>
    </row>
    <row r="198" spans="1:14" x14ac:dyDescent="0.4">
      <c r="A198" s="300" t="s">
        <v>403</v>
      </c>
      <c r="B198" s="300"/>
      <c r="C198" s="300"/>
      <c r="D198" s="300" t="s">
        <v>421</v>
      </c>
      <c r="E198" s="300"/>
      <c r="F198" s="300"/>
      <c r="G198" s="300" t="s">
        <v>425</v>
      </c>
      <c r="H198" s="300"/>
      <c r="I198" s="300" t="s">
        <v>425</v>
      </c>
      <c r="J198" s="300"/>
      <c r="K198" s="300" t="s">
        <v>425</v>
      </c>
      <c r="L198" s="300"/>
      <c r="M198" s="300" t="s">
        <v>425</v>
      </c>
      <c r="N198" s="300"/>
    </row>
    <row r="199" spans="1:14" x14ac:dyDescent="0.4">
      <c r="A199" s="312" t="s">
        <v>420</v>
      </c>
      <c r="B199" s="300"/>
      <c r="C199" s="300"/>
      <c r="D199" s="300"/>
      <c r="E199" s="300"/>
      <c r="F199" s="300"/>
      <c r="G199" s="300"/>
      <c r="H199" s="300"/>
      <c r="I199" s="300"/>
      <c r="J199" s="300"/>
      <c r="K199" s="300"/>
      <c r="L199" s="300"/>
      <c r="M199" s="300"/>
      <c r="N199" s="300"/>
    </row>
    <row r="200" spans="1:14" x14ac:dyDescent="0.4">
      <c r="A200" s="312"/>
      <c r="B200" s="300"/>
      <c r="C200" s="300"/>
      <c r="D200" s="300"/>
      <c r="E200" s="300"/>
      <c r="F200" s="300"/>
      <c r="G200" s="300"/>
      <c r="H200" s="300"/>
      <c r="I200" s="300"/>
      <c r="J200" s="300"/>
      <c r="K200" s="300"/>
      <c r="L200" s="300"/>
      <c r="M200" s="300"/>
      <c r="N200" s="300"/>
    </row>
    <row r="201" spans="1:14" x14ac:dyDescent="0.4">
      <c r="A201" s="312"/>
      <c r="B201" s="300"/>
      <c r="C201" s="300"/>
      <c r="D201" s="300"/>
      <c r="E201" s="300"/>
      <c r="F201" s="300"/>
      <c r="G201" s="300"/>
      <c r="H201" s="300"/>
      <c r="I201" s="300"/>
      <c r="J201" s="300"/>
      <c r="K201" s="300"/>
      <c r="L201" s="300"/>
      <c r="M201" s="300"/>
      <c r="N201" s="300"/>
    </row>
    <row r="202" spans="1:14" x14ac:dyDescent="0.4">
      <c r="A202" s="312"/>
      <c r="B202" s="300"/>
      <c r="C202" s="300"/>
      <c r="D202" s="300"/>
      <c r="E202" s="300"/>
      <c r="F202" s="300"/>
      <c r="G202" s="300"/>
      <c r="H202" s="300"/>
      <c r="I202" s="300"/>
      <c r="J202" s="300"/>
      <c r="K202" s="300"/>
      <c r="L202" s="300"/>
      <c r="M202" s="300"/>
      <c r="N202" s="300"/>
    </row>
    <row r="203" spans="1:14" x14ac:dyDescent="0.4">
      <c r="A203" s="312"/>
      <c r="B203" s="300"/>
      <c r="C203" s="300"/>
      <c r="D203" s="300"/>
      <c r="E203" s="300"/>
      <c r="F203" s="300"/>
      <c r="G203" s="300"/>
      <c r="H203" s="300"/>
      <c r="I203" s="300"/>
      <c r="J203" s="300"/>
      <c r="K203" s="300"/>
      <c r="L203" s="300"/>
      <c r="M203" s="300"/>
      <c r="N203" s="300"/>
    </row>
    <row r="204" spans="1:14" x14ac:dyDescent="0.4">
      <c r="A204" s="312"/>
      <c r="B204" s="300"/>
      <c r="C204" s="300"/>
      <c r="D204" s="300"/>
      <c r="E204" s="300"/>
      <c r="F204" s="300"/>
      <c r="G204" s="300"/>
      <c r="H204" s="300"/>
      <c r="I204" s="300"/>
      <c r="J204" s="300"/>
      <c r="K204" s="300"/>
      <c r="L204" s="300"/>
      <c r="M204" s="300"/>
      <c r="N204" s="300"/>
    </row>
    <row r="205" spans="1:14" x14ac:dyDescent="0.4">
      <c r="A205" s="312" t="s">
        <v>423</v>
      </c>
      <c r="B205" s="300"/>
      <c r="C205" s="300"/>
      <c r="D205" s="300"/>
      <c r="E205" s="300"/>
      <c r="F205" s="300"/>
      <c r="G205" s="300"/>
      <c r="H205" s="300"/>
      <c r="I205" s="300"/>
      <c r="J205" s="300"/>
      <c r="K205" s="300"/>
      <c r="L205" s="300"/>
      <c r="M205" s="300"/>
      <c r="N205" s="300"/>
    </row>
    <row r="206" spans="1:14" x14ac:dyDescent="0.4">
      <c r="A206" s="312"/>
      <c r="B206" s="300"/>
      <c r="C206" s="300"/>
      <c r="D206" s="300"/>
      <c r="E206" s="300"/>
      <c r="F206" s="300"/>
      <c r="G206" s="300"/>
      <c r="H206" s="300"/>
      <c r="I206" s="300"/>
      <c r="J206" s="300"/>
      <c r="K206" s="300"/>
      <c r="L206" s="300"/>
      <c r="M206" s="300"/>
      <c r="N206" s="300"/>
    </row>
    <row r="207" spans="1:14" x14ac:dyDescent="0.4">
      <c r="A207" s="312"/>
      <c r="B207" s="300"/>
      <c r="C207" s="300"/>
      <c r="D207" s="300"/>
      <c r="E207" s="300"/>
      <c r="F207" s="300"/>
      <c r="G207" s="300"/>
      <c r="H207" s="300"/>
      <c r="I207" s="300"/>
      <c r="J207" s="300"/>
      <c r="K207" s="300"/>
      <c r="L207" s="300"/>
      <c r="M207" s="300"/>
      <c r="N207" s="300"/>
    </row>
    <row r="208" spans="1:14" x14ac:dyDescent="0.4">
      <c r="A208" s="312"/>
      <c r="B208" s="300"/>
      <c r="C208" s="300"/>
      <c r="D208" s="300"/>
      <c r="E208" s="300"/>
      <c r="F208" s="300"/>
      <c r="G208" s="300"/>
      <c r="H208" s="300"/>
      <c r="I208" s="300"/>
      <c r="J208" s="300"/>
      <c r="K208" s="300"/>
      <c r="L208" s="300"/>
      <c r="M208" s="300"/>
      <c r="N208" s="300"/>
    </row>
    <row r="209" spans="1:14" x14ac:dyDescent="0.4">
      <c r="A209" s="313" t="s">
        <v>424</v>
      </c>
      <c r="B209" s="300"/>
      <c r="C209" s="300"/>
      <c r="D209" s="300"/>
      <c r="E209" s="300"/>
      <c r="F209" s="300"/>
      <c r="G209" s="300"/>
      <c r="H209" s="300"/>
      <c r="I209" s="300"/>
      <c r="J209" s="300"/>
      <c r="K209" s="300"/>
      <c r="L209" s="300"/>
      <c r="M209" s="300"/>
      <c r="N209" s="300"/>
    </row>
    <row r="210" spans="1:14" x14ac:dyDescent="0.4">
      <c r="A210" s="313"/>
      <c r="B210" s="300"/>
      <c r="C210" s="300"/>
      <c r="D210" s="300"/>
      <c r="E210" s="300"/>
      <c r="F210" s="300"/>
      <c r="G210" s="300"/>
      <c r="H210" s="300"/>
      <c r="I210" s="300"/>
      <c r="J210" s="300"/>
      <c r="K210" s="300"/>
      <c r="L210" s="300"/>
      <c r="M210" s="300"/>
      <c r="N210" s="300"/>
    </row>
    <row r="211" spans="1:14" x14ac:dyDescent="0.4">
      <c r="A211" s="313"/>
      <c r="B211" s="300"/>
      <c r="C211" s="300"/>
      <c r="D211" s="300"/>
      <c r="E211" s="300"/>
      <c r="F211" s="300"/>
      <c r="G211" s="300"/>
      <c r="H211" s="300"/>
      <c r="I211" s="300"/>
      <c r="J211" s="300"/>
      <c r="K211" s="300"/>
      <c r="L211" s="300"/>
      <c r="M211" s="300"/>
      <c r="N211" s="300"/>
    </row>
    <row r="212" spans="1:14" x14ac:dyDescent="0.4">
      <c r="A212" s="313"/>
      <c r="B212" s="300"/>
      <c r="C212" s="300"/>
      <c r="D212" s="300"/>
      <c r="E212" s="300"/>
      <c r="F212" s="300"/>
      <c r="G212" s="300"/>
      <c r="H212" s="300"/>
      <c r="I212" s="300"/>
      <c r="J212" s="300"/>
      <c r="K212" s="300"/>
      <c r="L212" s="300"/>
      <c r="M212" s="300"/>
      <c r="N212" s="300"/>
    </row>
    <row r="213" spans="1:14" x14ac:dyDescent="0.4">
      <c r="A213" s="300" t="s">
        <v>255</v>
      </c>
      <c r="B213" s="300"/>
      <c r="C213" s="300"/>
      <c r="D213" s="300"/>
      <c r="E213" s="300"/>
      <c r="F213" s="300"/>
      <c r="G213" s="300"/>
      <c r="H213" s="300"/>
      <c r="I213" s="300"/>
      <c r="J213" s="300"/>
      <c r="K213" s="300"/>
      <c r="L213" s="300"/>
      <c r="M213" s="300"/>
      <c r="N213" s="300"/>
    </row>
    <row r="214" spans="1:14" x14ac:dyDescent="0.4">
      <c r="A214" s="300"/>
      <c r="B214" s="300"/>
      <c r="C214" s="300"/>
      <c r="D214" s="300"/>
      <c r="E214" s="300"/>
      <c r="F214" s="300"/>
      <c r="G214" s="300"/>
      <c r="H214" s="300"/>
      <c r="I214" s="300"/>
      <c r="J214" s="300"/>
      <c r="K214" s="300"/>
      <c r="L214" s="300"/>
      <c r="M214" s="300"/>
      <c r="N214" s="300"/>
    </row>
    <row r="215" spans="1:14" x14ac:dyDescent="0.4">
      <c r="A215" s="300"/>
      <c r="B215" s="300"/>
      <c r="C215" s="300"/>
      <c r="D215" s="300"/>
      <c r="E215" s="300"/>
      <c r="F215" s="300"/>
      <c r="G215" s="300"/>
      <c r="H215" s="300"/>
      <c r="I215" s="300"/>
      <c r="J215" s="300"/>
      <c r="K215" s="300"/>
      <c r="L215" s="300"/>
      <c r="M215" s="300"/>
      <c r="N215" s="300"/>
    </row>
    <row r="216" spans="1:14" x14ac:dyDescent="0.4">
      <c r="A216" s="300" t="s">
        <v>400</v>
      </c>
      <c r="B216" s="300"/>
      <c r="C216" s="300"/>
      <c r="D216" s="300"/>
      <c r="E216" s="300"/>
      <c r="F216" s="300"/>
      <c r="G216" s="300"/>
      <c r="H216" s="300" t="s">
        <v>428</v>
      </c>
      <c r="I216" s="300"/>
      <c r="J216" s="300"/>
      <c r="K216" s="300"/>
      <c r="L216" s="300"/>
      <c r="M216" s="300"/>
      <c r="N216" s="300"/>
    </row>
    <row r="217" spans="1:14" x14ac:dyDescent="0.4">
      <c r="A217" s="300" t="s">
        <v>422</v>
      </c>
      <c r="B217" s="300"/>
      <c r="C217" s="300"/>
      <c r="D217" s="300"/>
      <c r="E217" s="300"/>
      <c r="F217" s="300"/>
      <c r="G217" s="300"/>
      <c r="H217" s="300"/>
      <c r="I217" s="300"/>
      <c r="J217" s="300"/>
      <c r="K217" s="300"/>
      <c r="L217" s="300"/>
      <c r="M217" s="300"/>
      <c r="N217" s="300"/>
    </row>
    <row r="218" spans="1:14" x14ac:dyDescent="0.4">
      <c r="A218" s="300" t="s">
        <v>403</v>
      </c>
      <c r="B218" s="300"/>
      <c r="C218" s="300"/>
      <c r="D218" s="300" t="s">
        <v>421</v>
      </c>
      <c r="E218" s="300"/>
      <c r="F218" s="300"/>
      <c r="G218" s="300" t="s">
        <v>425</v>
      </c>
      <c r="H218" s="300"/>
      <c r="I218" s="300" t="s">
        <v>425</v>
      </c>
      <c r="J218" s="300"/>
      <c r="K218" s="300" t="s">
        <v>425</v>
      </c>
      <c r="L218" s="300"/>
      <c r="M218" s="300" t="s">
        <v>425</v>
      </c>
      <c r="N218" s="300"/>
    </row>
    <row r="219" spans="1:14" x14ac:dyDescent="0.4">
      <c r="A219" s="312" t="s">
        <v>420</v>
      </c>
      <c r="B219" s="300"/>
      <c r="C219" s="300"/>
      <c r="D219" s="300"/>
      <c r="E219" s="300"/>
      <c r="F219" s="300"/>
      <c r="G219" s="300"/>
      <c r="H219" s="300"/>
      <c r="I219" s="300"/>
      <c r="J219" s="300"/>
      <c r="K219" s="300"/>
      <c r="L219" s="300"/>
      <c r="M219" s="300"/>
      <c r="N219" s="300"/>
    </row>
    <row r="220" spans="1:14" x14ac:dyDescent="0.4">
      <c r="A220" s="312"/>
      <c r="B220" s="300"/>
      <c r="C220" s="300"/>
      <c r="D220" s="300"/>
      <c r="E220" s="300"/>
      <c r="F220" s="300"/>
      <c r="G220" s="300"/>
      <c r="H220" s="300"/>
      <c r="I220" s="300"/>
      <c r="J220" s="300"/>
      <c r="K220" s="300"/>
      <c r="L220" s="300"/>
      <c r="M220" s="300"/>
      <c r="N220" s="300"/>
    </row>
    <row r="221" spans="1:14" x14ac:dyDescent="0.4">
      <c r="A221" s="312"/>
      <c r="B221" s="300"/>
      <c r="C221" s="300"/>
      <c r="D221" s="300"/>
      <c r="E221" s="300"/>
      <c r="F221" s="300"/>
      <c r="G221" s="300"/>
      <c r="H221" s="300"/>
      <c r="I221" s="300"/>
      <c r="J221" s="300"/>
      <c r="K221" s="300"/>
      <c r="L221" s="300"/>
      <c r="M221" s="300"/>
      <c r="N221" s="300"/>
    </row>
    <row r="222" spans="1:14" x14ac:dyDescent="0.4">
      <c r="A222" s="312"/>
      <c r="B222" s="300"/>
      <c r="C222" s="300"/>
      <c r="D222" s="300"/>
      <c r="E222" s="300"/>
      <c r="F222" s="300"/>
      <c r="G222" s="300"/>
      <c r="H222" s="300"/>
      <c r="I222" s="300"/>
      <c r="J222" s="300"/>
      <c r="K222" s="300"/>
      <c r="L222" s="300"/>
      <c r="M222" s="300"/>
      <c r="N222" s="300"/>
    </row>
    <row r="223" spans="1:14" x14ac:dyDescent="0.4">
      <c r="A223" s="312"/>
      <c r="B223" s="300"/>
      <c r="C223" s="300"/>
      <c r="D223" s="300"/>
      <c r="E223" s="300"/>
      <c r="F223" s="300"/>
      <c r="G223" s="300"/>
      <c r="H223" s="300"/>
      <c r="I223" s="300"/>
      <c r="J223" s="300"/>
      <c r="K223" s="300"/>
      <c r="L223" s="300"/>
      <c r="M223" s="300"/>
      <c r="N223" s="300"/>
    </row>
    <row r="224" spans="1:14" x14ac:dyDescent="0.4">
      <c r="A224" s="312"/>
      <c r="B224" s="300"/>
      <c r="C224" s="300"/>
      <c r="D224" s="300"/>
      <c r="E224" s="300"/>
      <c r="F224" s="300"/>
      <c r="G224" s="300"/>
      <c r="H224" s="300"/>
      <c r="I224" s="300"/>
      <c r="J224" s="300"/>
      <c r="K224" s="300"/>
      <c r="L224" s="300"/>
      <c r="M224" s="300"/>
      <c r="N224" s="300"/>
    </row>
    <row r="225" spans="1:14" x14ac:dyDescent="0.4">
      <c r="A225" s="312" t="s">
        <v>423</v>
      </c>
      <c r="B225" s="300"/>
      <c r="C225" s="300"/>
      <c r="D225" s="300"/>
      <c r="E225" s="300"/>
      <c r="F225" s="300"/>
      <c r="G225" s="300"/>
      <c r="H225" s="300"/>
      <c r="I225" s="300"/>
      <c r="J225" s="300"/>
      <c r="K225" s="300"/>
      <c r="L225" s="300"/>
      <c r="M225" s="300"/>
      <c r="N225" s="300"/>
    </row>
    <row r="226" spans="1:14" x14ac:dyDescent="0.4">
      <c r="A226" s="312"/>
      <c r="B226" s="300"/>
      <c r="C226" s="300"/>
      <c r="D226" s="300"/>
      <c r="E226" s="300"/>
      <c r="F226" s="300"/>
      <c r="G226" s="300"/>
      <c r="H226" s="300"/>
      <c r="I226" s="300"/>
      <c r="J226" s="300"/>
      <c r="K226" s="300"/>
      <c r="L226" s="300"/>
      <c r="M226" s="300"/>
      <c r="N226" s="300"/>
    </row>
    <row r="227" spans="1:14" x14ac:dyDescent="0.4">
      <c r="A227" s="312"/>
      <c r="B227" s="300"/>
      <c r="C227" s="300"/>
      <c r="D227" s="300"/>
      <c r="E227" s="300"/>
      <c r="F227" s="300"/>
      <c r="G227" s="300"/>
      <c r="H227" s="300"/>
      <c r="I227" s="300"/>
      <c r="J227" s="300"/>
      <c r="K227" s="300"/>
      <c r="L227" s="300"/>
      <c r="M227" s="300"/>
      <c r="N227" s="300"/>
    </row>
    <row r="228" spans="1:14" x14ac:dyDescent="0.4">
      <c r="A228" s="312"/>
      <c r="B228" s="300"/>
      <c r="C228" s="300"/>
      <c r="D228" s="300"/>
      <c r="E228" s="300"/>
      <c r="F228" s="300"/>
      <c r="G228" s="300"/>
      <c r="H228" s="300"/>
      <c r="I228" s="300"/>
      <c r="J228" s="300"/>
      <c r="K228" s="300"/>
      <c r="L228" s="300"/>
      <c r="M228" s="300"/>
      <c r="N228" s="300"/>
    </row>
    <row r="229" spans="1:14" x14ac:dyDescent="0.4">
      <c r="A229" s="313" t="s">
        <v>424</v>
      </c>
      <c r="B229" s="300"/>
      <c r="C229" s="300"/>
      <c r="D229" s="300"/>
      <c r="E229" s="300"/>
      <c r="F229" s="300"/>
      <c r="G229" s="300"/>
      <c r="H229" s="300"/>
      <c r="I229" s="300"/>
      <c r="J229" s="300"/>
      <c r="K229" s="300"/>
      <c r="L229" s="300"/>
      <c r="M229" s="300"/>
      <c r="N229" s="300"/>
    </row>
    <row r="230" spans="1:14" x14ac:dyDescent="0.4">
      <c r="A230" s="313"/>
      <c r="B230" s="300"/>
      <c r="C230" s="300"/>
      <c r="D230" s="300"/>
      <c r="E230" s="300"/>
      <c r="F230" s="300"/>
      <c r="G230" s="300"/>
      <c r="H230" s="300"/>
      <c r="I230" s="300"/>
      <c r="J230" s="300"/>
      <c r="K230" s="300"/>
      <c r="L230" s="300"/>
      <c r="M230" s="300"/>
      <c r="N230" s="300"/>
    </row>
    <row r="231" spans="1:14" x14ac:dyDescent="0.4">
      <c r="A231" s="313"/>
      <c r="B231" s="300"/>
      <c r="C231" s="300"/>
      <c r="D231" s="300"/>
      <c r="E231" s="300"/>
      <c r="F231" s="300"/>
      <c r="G231" s="300"/>
      <c r="H231" s="300"/>
      <c r="I231" s="300"/>
      <c r="J231" s="300"/>
      <c r="K231" s="300"/>
      <c r="L231" s="300"/>
      <c r="M231" s="300"/>
      <c r="N231" s="300"/>
    </row>
    <row r="232" spans="1:14" x14ac:dyDescent="0.4">
      <c r="A232" s="313"/>
      <c r="B232" s="300"/>
      <c r="C232" s="300"/>
      <c r="D232" s="300"/>
      <c r="E232" s="300"/>
      <c r="F232" s="300"/>
      <c r="G232" s="300"/>
      <c r="H232" s="300"/>
      <c r="I232" s="300"/>
      <c r="J232" s="300"/>
      <c r="K232" s="300"/>
      <c r="L232" s="300"/>
      <c r="M232" s="300"/>
      <c r="N232" s="300"/>
    </row>
    <row r="233" spans="1:14" x14ac:dyDescent="0.4">
      <c r="A233" s="300" t="s">
        <v>255</v>
      </c>
      <c r="B233" s="300"/>
      <c r="C233" s="300"/>
      <c r="D233" s="300"/>
      <c r="E233" s="300"/>
      <c r="F233" s="300"/>
      <c r="G233" s="300"/>
      <c r="H233" s="300"/>
      <c r="I233" s="300"/>
      <c r="J233" s="300"/>
      <c r="K233" s="300"/>
      <c r="L233" s="300"/>
      <c r="M233" s="300"/>
      <c r="N233" s="300"/>
    </row>
    <row r="234" spans="1:14" x14ac:dyDescent="0.4">
      <c r="A234" s="300"/>
      <c r="B234" s="300"/>
      <c r="C234" s="300"/>
      <c r="D234" s="300"/>
      <c r="E234" s="300"/>
      <c r="F234" s="300"/>
      <c r="G234" s="300"/>
      <c r="H234" s="300"/>
      <c r="I234" s="300"/>
      <c r="J234" s="300"/>
      <c r="K234" s="300"/>
      <c r="L234" s="300"/>
      <c r="M234" s="300"/>
      <c r="N234" s="300"/>
    </row>
    <row r="235" spans="1:14" x14ac:dyDescent="0.4">
      <c r="A235" s="300"/>
      <c r="B235" s="300"/>
      <c r="C235" s="300"/>
      <c r="D235" s="300"/>
      <c r="E235" s="300"/>
      <c r="F235" s="300"/>
      <c r="G235" s="300"/>
      <c r="H235" s="300"/>
      <c r="I235" s="300"/>
      <c r="J235" s="300"/>
      <c r="K235" s="300"/>
      <c r="L235" s="300"/>
      <c r="M235" s="300"/>
      <c r="N235" s="300"/>
    </row>
    <row r="236" spans="1:14" x14ac:dyDescent="0.4">
      <c r="A236" s="306" t="s">
        <v>427</v>
      </c>
      <c r="B236" s="300"/>
      <c r="C236" s="300"/>
      <c r="D236" s="300"/>
      <c r="E236" s="300"/>
      <c r="F236" s="300"/>
      <c r="G236" s="300"/>
      <c r="H236" s="300"/>
      <c r="I236" s="300"/>
      <c r="J236" s="300"/>
      <c r="K236" s="306" t="s">
        <v>414</v>
      </c>
      <c r="L236" s="300"/>
      <c r="M236" s="300"/>
      <c r="N236" s="300"/>
    </row>
    <row r="237" spans="1:14" x14ac:dyDescent="0.4">
      <c r="A237" s="300"/>
      <c r="B237" s="300"/>
      <c r="C237" s="300"/>
      <c r="D237" s="300"/>
      <c r="E237" s="300"/>
      <c r="F237" s="300"/>
      <c r="G237" s="300"/>
      <c r="H237" s="300"/>
      <c r="I237" s="300"/>
      <c r="J237" s="300"/>
      <c r="K237" s="300"/>
      <c r="L237" s="300"/>
      <c r="M237" s="300"/>
      <c r="N237" s="300"/>
    </row>
    <row r="239" spans="1:14" x14ac:dyDescent="0.4">
      <c r="A239" s="308" t="s">
        <v>429</v>
      </c>
      <c r="B239" s="308"/>
      <c r="C239" s="308"/>
      <c r="D239" s="308"/>
      <c r="E239" s="308"/>
      <c r="F239" s="308"/>
      <c r="G239" s="308"/>
      <c r="H239" s="308"/>
      <c r="I239" s="308"/>
      <c r="J239" s="308"/>
      <c r="K239" s="308"/>
      <c r="L239" s="308"/>
      <c r="M239" s="308"/>
      <c r="N239" s="308"/>
    </row>
    <row r="240" spans="1:14" x14ac:dyDescent="0.4">
      <c r="A240" s="300" t="s">
        <v>430</v>
      </c>
      <c r="B240" s="300"/>
      <c r="C240" s="300"/>
      <c r="D240" s="300"/>
      <c r="E240" s="300"/>
      <c r="F240" s="300"/>
      <c r="G240" s="300"/>
      <c r="H240" s="300"/>
      <c r="I240" s="300"/>
      <c r="J240" s="300"/>
      <c r="K240" s="300"/>
      <c r="L240" s="300"/>
      <c r="M240" s="300"/>
      <c r="N240" s="300"/>
    </row>
    <row r="241" spans="1:14" x14ac:dyDescent="0.4">
      <c r="A241" s="300" t="s">
        <v>431</v>
      </c>
      <c r="B241" s="300"/>
      <c r="C241" s="300"/>
      <c r="D241" s="300"/>
      <c r="E241" s="300"/>
      <c r="F241" s="300"/>
      <c r="G241" s="300"/>
      <c r="H241" s="300"/>
      <c r="I241" s="300"/>
      <c r="J241" s="300"/>
      <c r="K241" s="300"/>
      <c r="L241" s="300"/>
      <c r="M241" s="300" t="s">
        <v>432</v>
      </c>
      <c r="N241" s="300"/>
    </row>
    <row r="242" spans="1:14" x14ac:dyDescent="0.4">
      <c r="A242" s="312" t="s">
        <v>433</v>
      </c>
      <c r="B242" s="311" t="s">
        <v>435</v>
      </c>
      <c r="C242" s="309"/>
      <c r="D242" s="309"/>
      <c r="E242" s="309"/>
      <c r="F242" s="309"/>
      <c r="G242" s="309"/>
      <c r="H242" s="309"/>
      <c r="I242" s="309"/>
      <c r="J242" s="309"/>
      <c r="K242" s="309"/>
      <c r="L242" s="309"/>
      <c r="M242" s="300"/>
      <c r="N242" s="300"/>
    </row>
    <row r="243" spans="1:14" x14ac:dyDescent="0.4">
      <c r="A243" s="312"/>
      <c r="B243" s="309"/>
      <c r="C243" s="309"/>
      <c r="D243" s="309"/>
      <c r="E243" s="309"/>
      <c r="F243" s="309"/>
      <c r="G243" s="309"/>
      <c r="H243" s="309"/>
      <c r="I243" s="309"/>
      <c r="J243" s="309"/>
      <c r="K243" s="309"/>
      <c r="L243" s="309"/>
      <c r="M243" s="300"/>
      <c r="N243" s="300"/>
    </row>
    <row r="244" spans="1:14" x14ac:dyDescent="0.4">
      <c r="A244" s="312"/>
      <c r="B244" s="311" t="s">
        <v>436</v>
      </c>
      <c r="C244" s="309"/>
      <c r="D244" s="309"/>
      <c r="E244" s="309"/>
      <c r="F244" s="309"/>
      <c r="G244" s="309"/>
      <c r="H244" s="309"/>
      <c r="I244" s="309"/>
      <c r="J244" s="309"/>
      <c r="K244" s="309"/>
      <c r="L244" s="309"/>
      <c r="M244" s="300"/>
      <c r="N244" s="300"/>
    </row>
    <row r="245" spans="1:14" x14ac:dyDescent="0.4">
      <c r="A245" s="312"/>
      <c r="B245" s="309"/>
      <c r="C245" s="309"/>
      <c r="D245" s="309"/>
      <c r="E245" s="309"/>
      <c r="F245" s="309"/>
      <c r="G245" s="309"/>
      <c r="H245" s="309"/>
      <c r="I245" s="309"/>
      <c r="J245" s="309"/>
      <c r="K245" s="309"/>
      <c r="L245" s="309"/>
      <c r="M245" s="300"/>
      <c r="N245" s="300"/>
    </row>
    <row r="246" spans="1:14" x14ac:dyDescent="0.4">
      <c r="A246" s="312"/>
      <c r="B246" s="311" t="s">
        <v>437</v>
      </c>
      <c r="C246" s="309"/>
      <c r="D246" s="309"/>
      <c r="E246" s="309"/>
      <c r="F246" s="309"/>
      <c r="G246" s="309"/>
      <c r="H246" s="309"/>
      <c r="I246" s="309"/>
      <c r="J246" s="309"/>
      <c r="K246" s="309"/>
      <c r="L246" s="309"/>
      <c r="M246" s="300"/>
      <c r="N246" s="300"/>
    </row>
    <row r="247" spans="1:14" x14ac:dyDescent="0.4">
      <c r="A247" s="312"/>
      <c r="B247" s="309"/>
      <c r="C247" s="309"/>
      <c r="D247" s="309"/>
      <c r="E247" s="309"/>
      <c r="F247" s="309"/>
      <c r="G247" s="309"/>
      <c r="H247" s="309"/>
      <c r="I247" s="309"/>
      <c r="J247" s="309"/>
      <c r="K247" s="309"/>
      <c r="L247" s="309"/>
      <c r="M247" s="300"/>
      <c r="N247" s="300"/>
    </row>
    <row r="248" spans="1:14" x14ac:dyDescent="0.4">
      <c r="A248" s="312"/>
      <c r="B248" s="311" t="s">
        <v>440</v>
      </c>
      <c r="C248" s="309"/>
      <c r="D248" s="309"/>
      <c r="E248" s="309"/>
      <c r="F248" s="309"/>
      <c r="G248" s="309"/>
      <c r="H248" s="309"/>
      <c r="I248" s="309"/>
      <c r="J248" s="309"/>
      <c r="K248" s="309"/>
      <c r="L248" s="309"/>
      <c r="M248" s="300"/>
      <c r="N248" s="300"/>
    </row>
    <row r="249" spans="1:14" x14ac:dyDescent="0.4">
      <c r="A249" s="312"/>
      <c r="B249" s="309"/>
      <c r="C249" s="309"/>
      <c r="D249" s="309"/>
      <c r="E249" s="309"/>
      <c r="F249" s="309"/>
      <c r="G249" s="309"/>
      <c r="H249" s="309"/>
      <c r="I249" s="309"/>
      <c r="J249" s="309"/>
      <c r="K249" s="309"/>
      <c r="L249" s="309"/>
      <c r="M249" s="300"/>
      <c r="N249" s="300"/>
    </row>
    <row r="250" spans="1:14" x14ac:dyDescent="0.4">
      <c r="A250" s="312"/>
      <c r="B250" s="309"/>
      <c r="C250" s="309"/>
      <c r="D250" s="309"/>
      <c r="E250" s="309"/>
      <c r="F250" s="309"/>
      <c r="G250" s="309"/>
      <c r="H250" s="309"/>
      <c r="I250" s="309"/>
      <c r="J250" s="309"/>
      <c r="K250" s="309"/>
      <c r="L250" s="309"/>
      <c r="M250" s="300"/>
      <c r="N250" s="300"/>
    </row>
    <row r="251" spans="1:14" x14ac:dyDescent="0.4">
      <c r="A251" s="312"/>
      <c r="B251" s="311" t="s">
        <v>441</v>
      </c>
      <c r="C251" s="309"/>
      <c r="D251" s="309"/>
      <c r="E251" s="309"/>
      <c r="F251" s="309"/>
      <c r="G251" s="309"/>
      <c r="H251" s="309"/>
      <c r="I251" s="309"/>
      <c r="J251" s="309"/>
      <c r="K251" s="309"/>
      <c r="L251" s="309"/>
      <c r="M251" s="300"/>
      <c r="N251" s="300"/>
    </row>
    <row r="252" spans="1:14" x14ac:dyDescent="0.4">
      <c r="A252" s="312"/>
      <c r="B252" s="309"/>
      <c r="C252" s="309"/>
      <c r="D252" s="309"/>
      <c r="E252" s="309"/>
      <c r="F252" s="309"/>
      <c r="G252" s="309"/>
      <c r="H252" s="309"/>
      <c r="I252" s="309"/>
      <c r="J252" s="309"/>
      <c r="K252" s="309"/>
      <c r="L252" s="309"/>
      <c r="M252" s="300"/>
      <c r="N252" s="300"/>
    </row>
    <row r="253" spans="1:14" x14ac:dyDescent="0.4">
      <c r="A253" s="312"/>
      <c r="B253" s="309"/>
      <c r="C253" s="309"/>
      <c r="D253" s="309"/>
      <c r="E253" s="309"/>
      <c r="F253" s="309"/>
      <c r="G253" s="309"/>
      <c r="H253" s="309"/>
      <c r="I253" s="309"/>
      <c r="J253" s="309"/>
      <c r="K253" s="309"/>
      <c r="L253" s="309"/>
      <c r="M253" s="300"/>
      <c r="N253" s="300"/>
    </row>
    <row r="254" spans="1:14" x14ac:dyDescent="0.4">
      <c r="A254" s="312"/>
      <c r="B254" s="311" t="s">
        <v>438</v>
      </c>
      <c r="C254" s="309"/>
      <c r="D254" s="309"/>
      <c r="E254" s="309"/>
      <c r="F254" s="309"/>
      <c r="G254" s="309"/>
      <c r="H254" s="309"/>
      <c r="I254" s="309"/>
      <c r="J254" s="309"/>
      <c r="K254" s="309"/>
      <c r="L254" s="309"/>
      <c r="M254" s="300"/>
      <c r="N254" s="300"/>
    </row>
    <row r="255" spans="1:14" x14ac:dyDescent="0.4">
      <c r="A255" s="312"/>
      <c r="B255" s="309"/>
      <c r="C255" s="309"/>
      <c r="D255" s="309"/>
      <c r="E255" s="309"/>
      <c r="F255" s="309"/>
      <c r="G255" s="309"/>
      <c r="H255" s="309"/>
      <c r="I255" s="309"/>
      <c r="J255" s="309"/>
      <c r="K255" s="309"/>
      <c r="L255" s="309"/>
      <c r="M255" s="300"/>
      <c r="N255" s="300"/>
    </row>
    <row r="256" spans="1:14" x14ac:dyDescent="0.4">
      <c r="A256" s="312"/>
      <c r="B256" s="311" t="s">
        <v>439</v>
      </c>
      <c r="C256" s="309"/>
      <c r="D256" s="309"/>
      <c r="E256" s="309"/>
      <c r="F256" s="309"/>
      <c r="G256" s="309"/>
      <c r="H256" s="309"/>
      <c r="I256" s="309"/>
      <c r="J256" s="309"/>
      <c r="K256" s="309"/>
      <c r="L256" s="309"/>
      <c r="M256" s="300"/>
      <c r="N256" s="300"/>
    </row>
    <row r="257" spans="1:14" x14ac:dyDescent="0.4">
      <c r="A257" s="312"/>
      <c r="B257" s="309"/>
      <c r="C257" s="309"/>
      <c r="D257" s="309"/>
      <c r="E257" s="309"/>
      <c r="F257" s="309"/>
      <c r="G257" s="309"/>
      <c r="H257" s="309"/>
      <c r="I257" s="309"/>
      <c r="J257" s="309"/>
      <c r="K257" s="309"/>
      <c r="L257" s="309"/>
      <c r="M257" s="300"/>
      <c r="N257" s="300"/>
    </row>
    <row r="258" spans="1:14" x14ac:dyDescent="0.4">
      <c r="A258" s="312" t="s">
        <v>434</v>
      </c>
      <c r="B258" s="300" t="s">
        <v>442</v>
      </c>
      <c r="C258" s="306" t="s">
        <v>443</v>
      </c>
      <c r="D258" s="300"/>
      <c r="E258" s="300"/>
      <c r="F258" s="300"/>
      <c r="G258" s="300"/>
      <c r="H258" s="300"/>
      <c r="I258" s="300"/>
      <c r="J258" s="300"/>
      <c r="K258" s="300"/>
      <c r="L258" s="300"/>
      <c r="M258" s="300"/>
      <c r="N258" s="300"/>
    </row>
    <row r="259" spans="1:14" x14ac:dyDescent="0.4">
      <c r="A259" s="312"/>
      <c r="B259" s="300"/>
      <c r="C259" s="300"/>
      <c r="D259" s="300"/>
      <c r="E259" s="300"/>
      <c r="F259" s="300"/>
      <c r="G259" s="300"/>
      <c r="H259" s="300"/>
      <c r="I259" s="300"/>
      <c r="J259" s="300"/>
      <c r="K259" s="300"/>
      <c r="L259" s="300"/>
      <c r="M259" s="300"/>
      <c r="N259" s="300"/>
    </row>
    <row r="260" spans="1:14" x14ac:dyDescent="0.4">
      <c r="A260" s="312"/>
      <c r="B260" s="310" t="s">
        <v>445</v>
      </c>
      <c r="C260" s="311" t="s">
        <v>444</v>
      </c>
      <c r="D260" s="309"/>
      <c r="E260" s="309"/>
      <c r="F260" s="309"/>
      <c r="G260" s="309"/>
      <c r="H260" s="309"/>
      <c r="I260" s="309"/>
      <c r="J260" s="309"/>
      <c r="K260" s="309"/>
      <c r="L260" s="309"/>
      <c r="M260" s="300"/>
      <c r="N260" s="300"/>
    </row>
    <row r="261" spans="1:14" x14ac:dyDescent="0.4">
      <c r="A261" s="312"/>
      <c r="B261" s="310"/>
      <c r="C261" s="309"/>
      <c r="D261" s="309"/>
      <c r="E261" s="309"/>
      <c r="F261" s="309"/>
      <c r="G261" s="309"/>
      <c r="H261" s="309"/>
      <c r="I261" s="309"/>
      <c r="J261" s="309"/>
      <c r="K261" s="309"/>
      <c r="L261" s="309"/>
      <c r="M261" s="300"/>
      <c r="N261" s="300"/>
    </row>
    <row r="262" spans="1:14" x14ac:dyDescent="0.4">
      <c r="A262" s="312"/>
      <c r="B262" s="310"/>
      <c r="C262" s="311" t="s">
        <v>446</v>
      </c>
      <c r="D262" s="309"/>
      <c r="E262" s="309"/>
      <c r="F262" s="309"/>
      <c r="G262" s="309"/>
      <c r="H262" s="309"/>
      <c r="I262" s="309"/>
      <c r="J262" s="309"/>
      <c r="K262" s="309"/>
      <c r="L262" s="309"/>
      <c r="M262" s="300"/>
      <c r="N262" s="300"/>
    </row>
    <row r="263" spans="1:14" x14ac:dyDescent="0.4">
      <c r="A263" s="312"/>
      <c r="B263" s="310"/>
      <c r="C263" s="309"/>
      <c r="D263" s="309"/>
      <c r="E263" s="309"/>
      <c r="F263" s="309"/>
      <c r="G263" s="309"/>
      <c r="H263" s="309"/>
      <c r="I263" s="309"/>
      <c r="J263" s="309"/>
      <c r="K263" s="309"/>
      <c r="L263" s="309"/>
      <c r="M263" s="300"/>
      <c r="N263" s="300"/>
    </row>
    <row r="264" spans="1:14" x14ac:dyDescent="0.4">
      <c r="A264" s="312"/>
      <c r="B264" s="310"/>
      <c r="C264" s="309"/>
      <c r="D264" s="309"/>
      <c r="E264" s="309"/>
      <c r="F264" s="309"/>
      <c r="G264" s="309"/>
      <c r="H264" s="309"/>
      <c r="I264" s="309"/>
      <c r="J264" s="309"/>
      <c r="K264" s="309"/>
      <c r="L264" s="309"/>
      <c r="M264" s="300"/>
      <c r="N264" s="300"/>
    </row>
    <row r="265" spans="1:14" x14ac:dyDescent="0.4">
      <c r="A265" s="312"/>
      <c r="B265" s="310"/>
      <c r="C265" s="309"/>
      <c r="D265" s="309"/>
      <c r="E265" s="309"/>
      <c r="F265" s="309"/>
      <c r="G265" s="309"/>
      <c r="H265" s="309"/>
      <c r="I265" s="309"/>
      <c r="J265" s="309"/>
      <c r="K265" s="309"/>
      <c r="L265" s="309"/>
      <c r="M265" s="300"/>
      <c r="N265" s="300"/>
    </row>
    <row r="266" spans="1:14" ht="18.75" customHeight="1" x14ac:dyDescent="0.4">
      <c r="A266" s="312"/>
      <c r="B266" s="310"/>
      <c r="C266" s="311" t="s">
        <v>853</v>
      </c>
      <c r="D266" s="311"/>
      <c r="E266" s="311"/>
      <c r="F266" s="311"/>
      <c r="G266" s="311"/>
      <c r="H266" s="311"/>
      <c r="I266" s="311"/>
      <c r="J266" s="311"/>
      <c r="K266" s="311"/>
      <c r="L266" s="311"/>
      <c r="M266" s="300"/>
      <c r="N266" s="300"/>
    </row>
    <row r="267" spans="1:14" x14ac:dyDescent="0.4">
      <c r="A267" s="312"/>
      <c r="B267" s="310"/>
      <c r="C267" s="311"/>
      <c r="D267" s="311"/>
      <c r="E267" s="311"/>
      <c r="F267" s="311"/>
      <c r="G267" s="311"/>
      <c r="H267" s="311"/>
      <c r="I267" s="311"/>
      <c r="J267" s="311"/>
      <c r="K267" s="311"/>
      <c r="L267" s="311"/>
      <c r="M267" s="300"/>
      <c r="N267" s="300"/>
    </row>
    <row r="268" spans="1:14" x14ac:dyDescent="0.4">
      <c r="A268" s="312"/>
      <c r="B268" s="310"/>
      <c r="C268" s="309" t="s">
        <v>447</v>
      </c>
      <c r="D268" s="309"/>
      <c r="E268" s="309"/>
      <c r="F268" s="309"/>
      <c r="G268" s="309"/>
      <c r="H268" s="309"/>
      <c r="I268" s="309"/>
      <c r="J268" s="309"/>
      <c r="K268" s="309"/>
      <c r="L268" s="309"/>
      <c r="M268" s="300"/>
      <c r="N268" s="300"/>
    </row>
    <row r="269" spans="1:14" ht="18.75" customHeight="1" x14ac:dyDescent="0.4">
      <c r="A269" s="312"/>
      <c r="B269" s="310"/>
      <c r="C269" s="311" t="s">
        <v>449</v>
      </c>
      <c r="D269" s="311"/>
      <c r="E269" s="311"/>
      <c r="F269" s="311"/>
      <c r="G269" s="311"/>
      <c r="H269" s="311"/>
      <c r="I269" s="311"/>
      <c r="J269" s="311"/>
      <c r="K269" s="311"/>
      <c r="L269" s="311"/>
      <c r="M269" s="300"/>
      <c r="N269" s="300"/>
    </row>
    <row r="270" spans="1:14" x14ac:dyDescent="0.4">
      <c r="A270" s="312"/>
      <c r="B270" s="310"/>
      <c r="C270" s="311"/>
      <c r="D270" s="311"/>
      <c r="E270" s="311"/>
      <c r="F270" s="311"/>
      <c r="G270" s="311"/>
      <c r="H270" s="311"/>
      <c r="I270" s="311"/>
      <c r="J270" s="311"/>
      <c r="K270" s="311"/>
      <c r="L270" s="311"/>
      <c r="M270" s="300"/>
      <c r="N270" s="300"/>
    </row>
    <row r="271" spans="1:14" x14ac:dyDescent="0.4">
      <c r="A271" s="312"/>
      <c r="B271" s="310"/>
      <c r="C271" s="309" t="s">
        <v>448</v>
      </c>
      <c r="D271" s="309"/>
      <c r="E271" s="309"/>
      <c r="F271" s="309"/>
      <c r="G271" s="309"/>
      <c r="H271" s="309"/>
      <c r="I271" s="309"/>
      <c r="J271" s="309"/>
      <c r="K271" s="309"/>
      <c r="L271" s="309"/>
      <c r="M271" s="300"/>
      <c r="N271" s="300"/>
    </row>
    <row r="272" spans="1:14" x14ac:dyDescent="0.4">
      <c r="A272" s="312" t="s">
        <v>453</v>
      </c>
      <c r="B272" s="310" t="s">
        <v>450</v>
      </c>
      <c r="C272" s="311" t="s">
        <v>454</v>
      </c>
      <c r="D272" s="309"/>
      <c r="E272" s="309"/>
      <c r="F272" s="309"/>
      <c r="G272" s="309"/>
      <c r="H272" s="309"/>
      <c r="I272" s="309"/>
      <c r="J272" s="309"/>
      <c r="K272" s="309"/>
      <c r="L272" s="309"/>
      <c r="M272" s="300"/>
      <c r="N272" s="300"/>
    </row>
    <row r="273" spans="1:14" x14ac:dyDescent="0.4">
      <c r="A273" s="312"/>
      <c r="B273" s="310"/>
      <c r="C273" s="309"/>
      <c r="D273" s="309"/>
      <c r="E273" s="309"/>
      <c r="F273" s="309"/>
      <c r="G273" s="309"/>
      <c r="H273" s="309"/>
      <c r="I273" s="309"/>
      <c r="J273" s="309"/>
      <c r="K273" s="309"/>
      <c r="L273" s="309"/>
      <c r="M273" s="300"/>
      <c r="N273" s="300"/>
    </row>
    <row r="274" spans="1:14" x14ac:dyDescent="0.4">
      <c r="A274" s="312"/>
      <c r="B274" s="310"/>
      <c r="C274" s="309" t="s">
        <v>455</v>
      </c>
      <c r="D274" s="309"/>
      <c r="E274" s="309"/>
      <c r="F274" s="309"/>
      <c r="G274" s="309"/>
      <c r="H274" s="309"/>
      <c r="I274" s="309"/>
      <c r="J274" s="309"/>
      <c r="K274" s="309"/>
      <c r="L274" s="309"/>
      <c r="M274" s="300"/>
      <c r="N274" s="300"/>
    </row>
    <row r="275" spans="1:14" x14ac:dyDescent="0.4">
      <c r="A275" s="312"/>
      <c r="B275" s="310"/>
      <c r="C275" s="309" t="s">
        <v>456</v>
      </c>
      <c r="D275" s="309"/>
      <c r="E275" s="309"/>
      <c r="F275" s="309"/>
      <c r="G275" s="309"/>
      <c r="H275" s="309"/>
      <c r="I275" s="309"/>
      <c r="J275" s="309"/>
      <c r="K275" s="309"/>
      <c r="L275" s="309"/>
      <c r="M275" s="300"/>
      <c r="N275" s="300"/>
    </row>
    <row r="276" spans="1:14" x14ac:dyDescent="0.4">
      <c r="A276" s="312"/>
      <c r="B276" s="310" t="s">
        <v>445</v>
      </c>
      <c r="C276" s="311" t="s">
        <v>457</v>
      </c>
      <c r="D276" s="309"/>
      <c r="E276" s="309"/>
      <c r="F276" s="309"/>
      <c r="G276" s="309"/>
      <c r="H276" s="309"/>
      <c r="I276" s="309"/>
      <c r="J276" s="309"/>
      <c r="K276" s="309"/>
      <c r="L276" s="309"/>
      <c r="M276" s="300"/>
      <c r="N276" s="300"/>
    </row>
    <row r="277" spans="1:14" x14ac:dyDescent="0.4">
      <c r="A277" s="312"/>
      <c r="B277" s="310"/>
      <c r="C277" s="309"/>
      <c r="D277" s="309"/>
      <c r="E277" s="309"/>
      <c r="F277" s="309"/>
      <c r="G277" s="309"/>
      <c r="H277" s="309"/>
      <c r="I277" s="309"/>
      <c r="J277" s="309"/>
      <c r="K277" s="309"/>
      <c r="L277" s="309"/>
      <c r="M277" s="300"/>
      <c r="N277" s="300"/>
    </row>
    <row r="278" spans="1:14" x14ac:dyDescent="0.4">
      <c r="A278" s="312"/>
      <c r="B278" s="310"/>
      <c r="C278" s="311" t="s">
        <v>464</v>
      </c>
      <c r="D278" s="311"/>
      <c r="E278" s="311"/>
      <c r="F278" s="311"/>
      <c r="G278" s="311"/>
      <c r="H278" s="311"/>
      <c r="I278" s="311"/>
      <c r="J278" s="311"/>
      <c r="K278" s="311"/>
      <c r="L278" s="311"/>
      <c r="M278" s="300"/>
      <c r="N278" s="300"/>
    </row>
    <row r="279" spans="1:14" x14ac:dyDescent="0.4">
      <c r="A279" s="312"/>
      <c r="B279" s="310"/>
      <c r="C279" s="311"/>
      <c r="D279" s="311"/>
      <c r="E279" s="311"/>
      <c r="F279" s="311"/>
      <c r="G279" s="311"/>
      <c r="H279" s="311"/>
      <c r="I279" s="311"/>
      <c r="J279" s="311"/>
      <c r="K279" s="311"/>
      <c r="L279" s="311"/>
      <c r="M279" s="300"/>
      <c r="N279" s="300"/>
    </row>
    <row r="280" spans="1:14" x14ac:dyDescent="0.4">
      <c r="A280" s="312"/>
      <c r="B280" s="310"/>
      <c r="C280" s="309" t="s">
        <v>458</v>
      </c>
      <c r="D280" s="309"/>
      <c r="E280" s="309"/>
      <c r="F280" s="309"/>
      <c r="G280" s="309"/>
      <c r="H280" s="309"/>
      <c r="I280" s="309"/>
      <c r="J280" s="309"/>
      <c r="K280" s="309"/>
      <c r="L280" s="309"/>
      <c r="M280" s="300"/>
      <c r="N280" s="300"/>
    </row>
    <row r="281" spans="1:14" x14ac:dyDescent="0.4">
      <c r="A281" s="312"/>
      <c r="B281" s="310"/>
      <c r="C281" s="309" t="s">
        <v>459</v>
      </c>
      <c r="D281" s="309"/>
      <c r="E281" s="309"/>
      <c r="F281" s="309"/>
      <c r="G281" s="309"/>
      <c r="H281" s="309"/>
      <c r="I281" s="309"/>
      <c r="J281" s="309"/>
      <c r="K281" s="309"/>
      <c r="L281" s="309"/>
      <c r="M281" s="300"/>
      <c r="N281" s="300"/>
    </row>
    <row r="282" spans="1:14" x14ac:dyDescent="0.4">
      <c r="A282" s="312"/>
      <c r="B282" s="310" t="s">
        <v>451</v>
      </c>
      <c r="C282" s="311" t="s">
        <v>463</v>
      </c>
      <c r="D282" s="309"/>
      <c r="E282" s="309"/>
      <c r="F282" s="309"/>
      <c r="G282" s="309"/>
      <c r="H282" s="309"/>
      <c r="I282" s="309"/>
      <c r="J282" s="309"/>
      <c r="K282" s="309"/>
      <c r="L282" s="309"/>
      <c r="M282" s="300"/>
      <c r="N282" s="300"/>
    </row>
    <row r="283" spans="1:14" x14ac:dyDescent="0.4">
      <c r="A283" s="312"/>
      <c r="B283" s="310"/>
      <c r="C283" s="309"/>
      <c r="D283" s="309"/>
      <c r="E283" s="309"/>
      <c r="F283" s="309"/>
      <c r="G283" s="309"/>
      <c r="H283" s="309"/>
      <c r="I283" s="309"/>
      <c r="J283" s="309"/>
      <c r="K283" s="309"/>
      <c r="L283" s="309"/>
      <c r="M283" s="300"/>
      <c r="N283" s="300"/>
    </row>
    <row r="284" spans="1:14" x14ac:dyDescent="0.4">
      <c r="A284" s="312"/>
      <c r="B284" s="310"/>
      <c r="C284" s="309"/>
      <c r="D284" s="309"/>
      <c r="E284" s="309"/>
      <c r="F284" s="309"/>
      <c r="G284" s="309"/>
      <c r="H284" s="309"/>
      <c r="I284" s="309"/>
      <c r="J284" s="309"/>
      <c r="K284" s="309"/>
      <c r="L284" s="309"/>
      <c r="M284" s="300"/>
      <c r="N284" s="300"/>
    </row>
    <row r="285" spans="1:14" x14ac:dyDescent="0.4">
      <c r="A285" s="312"/>
      <c r="B285" s="310"/>
      <c r="C285" s="309"/>
      <c r="D285" s="309"/>
      <c r="E285" s="309"/>
      <c r="F285" s="309"/>
      <c r="G285" s="309"/>
      <c r="H285" s="309"/>
      <c r="I285" s="309"/>
      <c r="J285" s="309"/>
      <c r="K285" s="309"/>
      <c r="L285" s="309"/>
      <c r="M285" s="300"/>
      <c r="N285" s="300"/>
    </row>
    <row r="286" spans="1:14" x14ac:dyDescent="0.4">
      <c r="A286" s="312"/>
      <c r="B286" s="310"/>
      <c r="C286" s="309"/>
      <c r="D286" s="309"/>
      <c r="E286" s="309"/>
      <c r="F286" s="309"/>
      <c r="G286" s="309"/>
      <c r="H286" s="309"/>
      <c r="I286" s="309"/>
      <c r="J286" s="309"/>
      <c r="K286" s="309"/>
      <c r="L286" s="309"/>
      <c r="M286" s="300"/>
      <c r="N286" s="300"/>
    </row>
    <row r="287" spans="1:14" x14ac:dyDescent="0.4">
      <c r="A287" s="312"/>
      <c r="B287" s="310"/>
      <c r="C287" s="309"/>
      <c r="D287" s="309"/>
      <c r="E287" s="309"/>
      <c r="F287" s="309"/>
      <c r="G287" s="309"/>
      <c r="H287" s="309"/>
      <c r="I287" s="309"/>
      <c r="J287" s="309"/>
      <c r="K287" s="309"/>
      <c r="L287" s="309"/>
      <c r="M287" s="300"/>
      <c r="N287" s="300"/>
    </row>
    <row r="288" spans="1:14" x14ac:dyDescent="0.4">
      <c r="A288" s="312"/>
      <c r="B288" s="310"/>
      <c r="C288" s="309" t="s">
        <v>460</v>
      </c>
      <c r="D288" s="309"/>
      <c r="E288" s="309"/>
      <c r="F288" s="309"/>
      <c r="G288" s="309"/>
      <c r="H288" s="309"/>
      <c r="I288" s="309"/>
      <c r="J288" s="309"/>
      <c r="K288" s="309"/>
      <c r="L288" s="309"/>
      <c r="M288" s="300"/>
      <c r="N288" s="300"/>
    </row>
    <row r="289" spans="1:14" x14ac:dyDescent="0.4">
      <c r="A289" s="312"/>
      <c r="B289" s="310"/>
      <c r="C289" s="309" t="s">
        <v>461</v>
      </c>
      <c r="D289" s="309"/>
      <c r="E289" s="309"/>
      <c r="F289" s="309"/>
      <c r="G289" s="309"/>
      <c r="H289" s="309"/>
      <c r="I289" s="309"/>
      <c r="J289" s="309"/>
      <c r="K289" s="309"/>
      <c r="L289" s="309"/>
      <c r="M289" s="300"/>
      <c r="N289" s="300"/>
    </row>
    <row r="290" spans="1:14" x14ac:dyDescent="0.4">
      <c r="A290" s="312"/>
      <c r="B290" s="19" t="s">
        <v>452</v>
      </c>
      <c r="C290" s="309" t="s">
        <v>462</v>
      </c>
      <c r="D290" s="309"/>
      <c r="E290" s="309"/>
      <c r="F290" s="309"/>
      <c r="G290" s="309"/>
      <c r="H290" s="309"/>
      <c r="I290" s="309"/>
      <c r="J290" s="309"/>
      <c r="K290" s="309"/>
      <c r="L290" s="309"/>
      <c r="M290" s="300"/>
      <c r="N290" s="300"/>
    </row>
    <row r="291" spans="1:14" x14ac:dyDescent="0.4">
      <c r="A291" s="312" t="s">
        <v>465</v>
      </c>
      <c r="B291" s="310" t="s">
        <v>450</v>
      </c>
      <c r="C291" s="311" t="s">
        <v>466</v>
      </c>
      <c r="D291" s="309"/>
      <c r="E291" s="309"/>
      <c r="F291" s="309"/>
      <c r="G291" s="309"/>
      <c r="H291" s="309"/>
      <c r="I291" s="309"/>
      <c r="J291" s="309"/>
      <c r="K291" s="309"/>
      <c r="L291" s="309"/>
      <c r="M291" s="300"/>
      <c r="N291" s="300"/>
    </row>
    <row r="292" spans="1:14" x14ac:dyDescent="0.4">
      <c r="A292" s="312"/>
      <c r="B292" s="310"/>
      <c r="C292" s="309"/>
      <c r="D292" s="309"/>
      <c r="E292" s="309"/>
      <c r="F292" s="309"/>
      <c r="G292" s="309"/>
      <c r="H292" s="309"/>
      <c r="I292" s="309"/>
      <c r="J292" s="309"/>
      <c r="K292" s="309"/>
      <c r="L292" s="309"/>
      <c r="M292" s="300"/>
      <c r="N292" s="300"/>
    </row>
    <row r="293" spans="1:14" x14ac:dyDescent="0.4">
      <c r="A293" s="312"/>
      <c r="B293" s="310"/>
      <c r="C293" s="309" t="s">
        <v>467</v>
      </c>
      <c r="D293" s="309"/>
      <c r="E293" s="309"/>
      <c r="F293" s="309"/>
      <c r="G293" s="309"/>
      <c r="H293" s="309"/>
      <c r="I293" s="309"/>
      <c r="J293" s="309"/>
      <c r="K293" s="309"/>
      <c r="L293" s="309"/>
      <c r="M293" s="300"/>
      <c r="N293" s="300"/>
    </row>
    <row r="294" spans="1:14" x14ac:dyDescent="0.4">
      <c r="A294" s="312"/>
      <c r="B294" s="310"/>
      <c r="C294" s="311" t="s">
        <v>468</v>
      </c>
      <c r="D294" s="311"/>
      <c r="E294" s="311"/>
      <c r="F294" s="311"/>
      <c r="G294" s="311"/>
      <c r="H294" s="311"/>
      <c r="I294" s="311"/>
      <c r="J294" s="311"/>
      <c r="K294" s="311"/>
      <c r="L294" s="311"/>
      <c r="M294" s="300"/>
      <c r="N294" s="300"/>
    </row>
    <row r="295" spans="1:14" x14ac:dyDescent="0.4">
      <c r="A295" s="312"/>
      <c r="B295" s="310"/>
      <c r="C295" s="311"/>
      <c r="D295" s="311"/>
      <c r="E295" s="311"/>
      <c r="F295" s="311"/>
      <c r="G295" s="311"/>
      <c r="H295" s="311"/>
      <c r="I295" s="311"/>
      <c r="J295" s="311"/>
      <c r="K295" s="311"/>
      <c r="L295" s="311"/>
      <c r="M295" s="300"/>
      <c r="N295" s="300"/>
    </row>
    <row r="296" spans="1:14" x14ac:dyDescent="0.4">
      <c r="A296" s="312"/>
      <c r="B296" s="310"/>
      <c r="C296" s="309" t="s">
        <v>469</v>
      </c>
      <c r="D296" s="309"/>
      <c r="E296" s="309"/>
      <c r="F296" s="309"/>
      <c r="G296" s="309"/>
      <c r="H296" s="309"/>
      <c r="I296" s="309"/>
      <c r="J296" s="309"/>
      <c r="K296" s="309"/>
      <c r="L296" s="309"/>
      <c r="M296" s="300"/>
      <c r="N296" s="300"/>
    </row>
    <row r="297" spans="1:14" x14ac:dyDescent="0.4">
      <c r="A297" s="312"/>
      <c r="B297" s="310"/>
      <c r="C297" s="311" t="s">
        <v>471</v>
      </c>
      <c r="D297" s="311"/>
      <c r="E297" s="311"/>
      <c r="F297" s="311"/>
      <c r="G297" s="311"/>
      <c r="H297" s="311"/>
      <c r="I297" s="311"/>
      <c r="J297" s="311"/>
      <c r="K297" s="311"/>
      <c r="L297" s="311"/>
      <c r="M297" s="300"/>
      <c r="N297" s="300"/>
    </row>
    <row r="298" spans="1:14" x14ac:dyDescent="0.4">
      <c r="A298" s="312"/>
      <c r="B298" s="310"/>
      <c r="C298" s="311"/>
      <c r="D298" s="311"/>
      <c r="E298" s="311"/>
      <c r="F298" s="311"/>
      <c r="G298" s="311"/>
      <c r="H298" s="311"/>
      <c r="I298" s="311"/>
      <c r="J298" s="311"/>
      <c r="K298" s="311"/>
      <c r="L298" s="311"/>
      <c r="M298" s="300"/>
      <c r="N298" s="300"/>
    </row>
    <row r="299" spans="1:14" x14ac:dyDescent="0.4">
      <c r="A299" s="312"/>
      <c r="B299" s="310" t="s">
        <v>445</v>
      </c>
      <c r="C299" s="311" t="s">
        <v>470</v>
      </c>
      <c r="D299" s="309"/>
      <c r="E299" s="309"/>
      <c r="F299" s="309"/>
      <c r="G299" s="309"/>
      <c r="H299" s="309"/>
      <c r="I299" s="309"/>
      <c r="J299" s="309"/>
      <c r="K299" s="309"/>
      <c r="L299" s="309"/>
      <c r="M299" s="300"/>
      <c r="N299" s="300"/>
    </row>
    <row r="300" spans="1:14" x14ac:dyDescent="0.4">
      <c r="A300" s="312"/>
      <c r="B300" s="310"/>
      <c r="C300" s="309"/>
      <c r="D300" s="309"/>
      <c r="E300" s="309"/>
      <c r="F300" s="309"/>
      <c r="G300" s="309"/>
      <c r="H300" s="309"/>
      <c r="I300" s="309"/>
      <c r="J300" s="309"/>
      <c r="K300" s="309"/>
      <c r="L300" s="309"/>
      <c r="M300" s="300"/>
      <c r="N300" s="300"/>
    </row>
    <row r="301" spans="1:14" x14ac:dyDescent="0.4">
      <c r="A301" s="312"/>
      <c r="B301" s="310"/>
      <c r="C301" s="309"/>
      <c r="D301" s="309"/>
      <c r="E301" s="309"/>
      <c r="F301" s="309"/>
      <c r="G301" s="309"/>
      <c r="H301" s="309"/>
      <c r="I301" s="309"/>
      <c r="J301" s="309"/>
      <c r="K301" s="309"/>
      <c r="L301" s="309"/>
      <c r="M301" s="300"/>
      <c r="N301" s="300"/>
    </row>
    <row r="302" spans="1:14" x14ac:dyDescent="0.4">
      <c r="A302" s="312" t="s">
        <v>472</v>
      </c>
      <c r="B302" s="310" t="s">
        <v>450</v>
      </c>
      <c r="C302" s="311" t="s">
        <v>473</v>
      </c>
      <c r="D302" s="309"/>
      <c r="E302" s="309"/>
      <c r="F302" s="309"/>
      <c r="G302" s="309"/>
      <c r="H302" s="309"/>
      <c r="I302" s="309"/>
      <c r="J302" s="309"/>
      <c r="K302" s="309"/>
      <c r="L302" s="309"/>
      <c r="M302" s="300"/>
      <c r="N302" s="300"/>
    </row>
    <row r="303" spans="1:14" x14ac:dyDescent="0.4">
      <c r="A303" s="312"/>
      <c r="B303" s="310"/>
      <c r="C303" s="309"/>
      <c r="D303" s="309"/>
      <c r="E303" s="309"/>
      <c r="F303" s="309"/>
      <c r="G303" s="309"/>
      <c r="H303" s="309"/>
      <c r="I303" s="309"/>
      <c r="J303" s="309"/>
      <c r="K303" s="309"/>
      <c r="L303" s="309"/>
      <c r="M303" s="300"/>
      <c r="N303" s="300"/>
    </row>
    <row r="304" spans="1:14" x14ac:dyDescent="0.4">
      <c r="A304" s="312"/>
      <c r="B304" s="310"/>
      <c r="C304" s="309" t="s">
        <v>474</v>
      </c>
      <c r="D304" s="309"/>
      <c r="E304" s="309"/>
      <c r="F304" s="309"/>
      <c r="G304" s="309"/>
      <c r="H304" s="309"/>
      <c r="I304" s="309"/>
      <c r="J304" s="309"/>
      <c r="K304" s="309"/>
      <c r="L304" s="309"/>
      <c r="M304" s="300"/>
      <c r="N304" s="300"/>
    </row>
    <row r="305" spans="1:14" x14ac:dyDescent="0.4">
      <c r="A305" s="312"/>
      <c r="B305" s="310"/>
      <c r="C305" s="309" t="s">
        <v>475</v>
      </c>
      <c r="D305" s="309"/>
      <c r="E305" s="309"/>
      <c r="F305" s="309"/>
      <c r="G305" s="309"/>
      <c r="H305" s="309"/>
      <c r="I305" s="309"/>
      <c r="J305" s="309"/>
      <c r="K305" s="309"/>
      <c r="L305" s="309"/>
      <c r="M305" s="300"/>
      <c r="N305" s="300"/>
    </row>
    <row r="306" spans="1:14" x14ac:dyDescent="0.4">
      <c r="A306" s="312"/>
      <c r="B306" s="310" t="s">
        <v>445</v>
      </c>
      <c r="C306" s="311" t="s">
        <v>476</v>
      </c>
      <c r="D306" s="309"/>
      <c r="E306" s="309"/>
      <c r="F306" s="309"/>
      <c r="G306" s="309"/>
      <c r="H306" s="309"/>
      <c r="I306" s="309"/>
      <c r="J306" s="309"/>
      <c r="K306" s="309"/>
      <c r="L306" s="309"/>
      <c r="M306" s="300"/>
      <c r="N306" s="300"/>
    </row>
    <row r="307" spans="1:14" x14ac:dyDescent="0.4">
      <c r="A307" s="312"/>
      <c r="B307" s="310"/>
      <c r="C307" s="309"/>
      <c r="D307" s="309"/>
      <c r="E307" s="309"/>
      <c r="F307" s="309"/>
      <c r="G307" s="309"/>
      <c r="H307" s="309"/>
      <c r="I307" s="309"/>
      <c r="J307" s="309"/>
      <c r="K307" s="309"/>
      <c r="L307" s="309"/>
      <c r="M307" s="300"/>
      <c r="N307" s="300"/>
    </row>
    <row r="308" spans="1:14" x14ac:dyDescent="0.4">
      <c r="A308" s="312"/>
      <c r="B308" s="310"/>
      <c r="C308" s="309" t="s">
        <v>477</v>
      </c>
      <c r="D308" s="309"/>
      <c r="E308" s="309"/>
      <c r="F308" s="309"/>
      <c r="G308" s="309"/>
      <c r="H308" s="309"/>
      <c r="I308" s="309"/>
      <c r="J308" s="309"/>
      <c r="K308" s="309"/>
      <c r="L308" s="309"/>
      <c r="M308" s="300"/>
      <c r="N308" s="300"/>
    </row>
    <row r="309" spans="1:14" x14ac:dyDescent="0.4">
      <c r="A309" s="312" t="s">
        <v>478</v>
      </c>
      <c r="B309" s="310" t="s">
        <v>450</v>
      </c>
      <c r="C309" s="311" t="s">
        <v>479</v>
      </c>
      <c r="D309" s="309"/>
      <c r="E309" s="309"/>
      <c r="F309" s="309"/>
      <c r="G309" s="309"/>
      <c r="H309" s="309"/>
      <c r="I309" s="309"/>
      <c r="J309" s="309"/>
      <c r="K309" s="309"/>
      <c r="L309" s="309"/>
      <c r="M309" s="300"/>
      <c r="N309" s="300"/>
    </row>
    <row r="310" spans="1:14" x14ac:dyDescent="0.4">
      <c r="A310" s="312"/>
      <c r="B310" s="310"/>
      <c r="C310" s="309"/>
      <c r="D310" s="309"/>
      <c r="E310" s="309"/>
      <c r="F310" s="309"/>
      <c r="G310" s="309"/>
      <c r="H310" s="309"/>
      <c r="I310" s="309"/>
      <c r="J310" s="309"/>
      <c r="K310" s="309"/>
      <c r="L310" s="309"/>
      <c r="M310" s="300"/>
      <c r="N310" s="300"/>
    </row>
    <row r="311" spans="1:14" x14ac:dyDescent="0.4">
      <c r="A311" s="312"/>
      <c r="B311" s="310"/>
      <c r="C311" s="309" t="s">
        <v>480</v>
      </c>
      <c r="D311" s="309"/>
      <c r="E311" s="309"/>
      <c r="F311" s="309"/>
      <c r="G311" s="309"/>
      <c r="H311" s="309"/>
      <c r="I311" s="309"/>
      <c r="J311" s="309"/>
      <c r="K311" s="309"/>
      <c r="L311" s="309"/>
      <c r="M311" s="300"/>
      <c r="N311" s="300"/>
    </row>
    <row r="312" spans="1:14" x14ac:dyDescent="0.4">
      <c r="A312" s="312"/>
      <c r="B312" s="310"/>
      <c r="C312" s="309" t="s">
        <v>481</v>
      </c>
      <c r="D312" s="309"/>
      <c r="E312" s="309"/>
      <c r="F312" s="309"/>
      <c r="G312" s="309"/>
      <c r="H312" s="309"/>
      <c r="I312" s="309"/>
      <c r="J312" s="309"/>
      <c r="K312" s="309"/>
      <c r="L312" s="309"/>
      <c r="M312" s="300"/>
      <c r="N312" s="300"/>
    </row>
    <row r="313" spans="1:14" x14ac:dyDescent="0.4">
      <c r="A313" s="312"/>
      <c r="B313" s="310"/>
      <c r="C313" s="309" t="s">
        <v>482</v>
      </c>
      <c r="D313" s="309"/>
      <c r="E313" s="309"/>
      <c r="F313" s="309"/>
      <c r="G313" s="309"/>
      <c r="H313" s="309"/>
      <c r="I313" s="309"/>
      <c r="J313" s="309"/>
      <c r="K313" s="309"/>
      <c r="L313" s="309"/>
      <c r="M313" s="300"/>
      <c r="N313" s="300"/>
    </row>
    <row r="314" spans="1:14" x14ac:dyDescent="0.4">
      <c r="A314" s="312"/>
      <c r="B314" s="310"/>
      <c r="C314" s="309" t="s">
        <v>483</v>
      </c>
      <c r="D314" s="309"/>
      <c r="E314" s="309"/>
      <c r="F314" s="309"/>
      <c r="G314" s="309"/>
      <c r="H314" s="309"/>
      <c r="I314" s="309"/>
      <c r="J314" s="309"/>
      <c r="K314" s="309"/>
      <c r="L314" s="309"/>
      <c r="M314" s="300"/>
      <c r="N314" s="300"/>
    </row>
    <row r="315" spans="1:14" x14ac:dyDescent="0.4">
      <c r="A315" s="312"/>
      <c r="B315" s="310"/>
      <c r="C315" s="309" t="s">
        <v>484</v>
      </c>
      <c r="D315" s="309"/>
      <c r="E315" s="309"/>
      <c r="F315" s="309"/>
      <c r="G315" s="309"/>
      <c r="H315" s="309"/>
      <c r="I315" s="309"/>
      <c r="J315" s="309"/>
      <c r="K315" s="309"/>
      <c r="L315" s="309"/>
      <c r="M315" s="300"/>
      <c r="N315" s="300"/>
    </row>
    <row r="316" spans="1:14" x14ac:dyDescent="0.4">
      <c r="A316" s="312"/>
      <c r="B316" s="310"/>
      <c r="C316" s="309" t="s">
        <v>485</v>
      </c>
      <c r="D316" s="309"/>
      <c r="E316" s="309"/>
      <c r="F316" s="309"/>
      <c r="G316" s="309"/>
      <c r="H316" s="309"/>
      <c r="I316" s="309"/>
      <c r="J316" s="309"/>
      <c r="K316" s="309"/>
      <c r="L316" s="309"/>
      <c r="M316" s="300"/>
      <c r="N316" s="300"/>
    </row>
    <row r="317" spans="1:14" x14ac:dyDescent="0.4">
      <c r="A317" s="312"/>
      <c r="B317" s="310" t="s">
        <v>445</v>
      </c>
      <c r="C317" s="311" t="s">
        <v>486</v>
      </c>
      <c r="D317" s="309"/>
      <c r="E317" s="309"/>
      <c r="F317" s="309"/>
      <c r="G317" s="309"/>
      <c r="H317" s="309"/>
      <c r="I317" s="309"/>
      <c r="J317" s="309"/>
      <c r="K317" s="309"/>
      <c r="L317" s="309"/>
      <c r="M317" s="300"/>
      <c r="N317" s="300"/>
    </row>
    <row r="318" spans="1:14" x14ac:dyDescent="0.4">
      <c r="A318" s="312"/>
      <c r="B318" s="310"/>
      <c r="C318" s="309"/>
      <c r="D318" s="309"/>
      <c r="E318" s="309"/>
      <c r="F318" s="309"/>
      <c r="G318" s="309"/>
      <c r="H318" s="309"/>
      <c r="I318" s="309"/>
      <c r="J318" s="309"/>
      <c r="K318" s="309"/>
      <c r="L318" s="309"/>
      <c r="M318" s="300"/>
      <c r="N318" s="300"/>
    </row>
    <row r="319" spans="1:14" x14ac:dyDescent="0.4">
      <c r="A319" s="312"/>
      <c r="B319" s="310"/>
      <c r="C319" s="309" t="s">
        <v>487</v>
      </c>
      <c r="D319" s="309"/>
      <c r="E319" s="309"/>
      <c r="F319" s="309"/>
      <c r="G319" s="309"/>
      <c r="H319" s="309"/>
      <c r="I319" s="309"/>
      <c r="J319" s="309"/>
      <c r="K319" s="309"/>
      <c r="L319" s="309"/>
      <c r="M319" s="300"/>
      <c r="N319" s="300"/>
    </row>
    <row r="320" spans="1:14" x14ac:dyDescent="0.4">
      <c r="A320" s="312"/>
      <c r="B320" s="310"/>
      <c r="C320" s="309" t="s">
        <v>488</v>
      </c>
      <c r="D320" s="309"/>
      <c r="E320" s="309"/>
      <c r="F320" s="309"/>
      <c r="G320" s="309"/>
      <c r="H320" s="309"/>
      <c r="I320" s="309"/>
      <c r="J320" s="309"/>
      <c r="K320" s="309"/>
      <c r="L320" s="309"/>
      <c r="M320" s="300"/>
      <c r="N320" s="300"/>
    </row>
    <row r="321" spans="1:14" x14ac:dyDescent="0.4">
      <c r="A321" s="300" t="s">
        <v>490</v>
      </c>
      <c r="B321" s="300"/>
      <c r="C321" s="300"/>
      <c r="D321" s="300"/>
      <c r="E321" s="300" t="s">
        <v>489</v>
      </c>
      <c r="F321" s="300"/>
      <c r="G321" s="300" t="s">
        <v>490</v>
      </c>
      <c r="H321" s="300"/>
      <c r="I321" s="300"/>
      <c r="J321" s="300"/>
      <c r="K321" s="300" t="s">
        <v>489</v>
      </c>
      <c r="L321" s="300"/>
      <c r="M321" s="306" t="s">
        <v>414</v>
      </c>
      <c r="N321" s="300"/>
    </row>
    <row r="322" spans="1:14" x14ac:dyDescent="0.4">
      <c r="A322" s="300"/>
      <c r="B322" s="300"/>
      <c r="C322" s="300"/>
      <c r="D322" s="300"/>
      <c r="E322" s="300"/>
      <c r="F322" s="300"/>
      <c r="G322" s="300"/>
      <c r="H322" s="300"/>
      <c r="I322" s="300"/>
      <c r="J322" s="300"/>
      <c r="K322" s="300"/>
      <c r="L322" s="300"/>
      <c r="M322" s="300"/>
      <c r="N322" s="300"/>
    </row>
    <row r="323" spans="1:14" x14ac:dyDescent="0.4">
      <c r="A323" s="300"/>
      <c r="B323" s="300"/>
      <c r="C323" s="300"/>
      <c r="D323" s="300"/>
      <c r="E323" s="300"/>
      <c r="F323" s="300"/>
      <c r="G323" s="300"/>
      <c r="H323" s="300"/>
      <c r="I323" s="300"/>
      <c r="J323" s="300"/>
      <c r="K323" s="300"/>
      <c r="L323" s="300"/>
      <c r="M323" s="300"/>
      <c r="N323" s="300"/>
    </row>
    <row r="324" spans="1:14" x14ac:dyDescent="0.4">
      <c r="A324" s="300"/>
      <c r="B324" s="300"/>
      <c r="C324" s="300"/>
      <c r="D324" s="300"/>
      <c r="E324" s="300"/>
      <c r="F324" s="300"/>
      <c r="G324" s="300"/>
      <c r="H324" s="300"/>
      <c r="I324" s="300"/>
      <c r="J324" s="300"/>
      <c r="K324" s="300"/>
      <c r="L324" s="300"/>
      <c r="M324" s="300"/>
      <c r="N324" s="300"/>
    </row>
    <row r="325" spans="1:14" x14ac:dyDescent="0.4">
      <c r="A325" s="307" t="s">
        <v>491</v>
      </c>
      <c r="B325" s="308"/>
      <c r="C325" s="308"/>
      <c r="D325" s="308"/>
      <c r="E325" s="308"/>
      <c r="F325" s="308"/>
      <c r="G325" s="308"/>
      <c r="H325" s="308"/>
      <c r="I325" s="308"/>
      <c r="J325" s="308"/>
      <c r="K325" s="308"/>
      <c r="L325" s="308"/>
      <c r="M325" s="308"/>
      <c r="N325" s="308"/>
    </row>
    <row r="326" spans="1:14" x14ac:dyDescent="0.4">
      <c r="A326" s="308"/>
      <c r="B326" s="308"/>
      <c r="C326" s="308"/>
      <c r="D326" s="308"/>
      <c r="E326" s="308"/>
      <c r="F326" s="308"/>
      <c r="G326" s="308"/>
      <c r="H326" s="308"/>
      <c r="I326" s="308"/>
      <c r="J326" s="308"/>
      <c r="K326" s="308"/>
      <c r="L326" s="308"/>
      <c r="M326" s="308"/>
      <c r="N326" s="308"/>
    </row>
    <row r="327" spans="1:14" x14ac:dyDescent="0.4">
      <c r="A327" s="308"/>
      <c r="B327" s="308"/>
      <c r="C327" s="308"/>
      <c r="D327" s="308"/>
      <c r="E327" s="308"/>
      <c r="F327" s="308"/>
      <c r="G327" s="308"/>
      <c r="H327" s="308"/>
      <c r="I327" s="308"/>
      <c r="J327" s="308"/>
      <c r="K327" s="308"/>
      <c r="L327" s="308"/>
      <c r="M327" s="308"/>
      <c r="N327" s="308"/>
    </row>
    <row r="328" spans="1:14" x14ac:dyDescent="0.4">
      <c r="A328" s="308" t="s">
        <v>492</v>
      </c>
      <c r="B328" s="308"/>
      <c r="C328" s="308"/>
      <c r="D328" s="308"/>
      <c r="E328" s="308"/>
      <c r="F328" s="308"/>
      <c r="G328" s="308"/>
      <c r="H328" s="308"/>
      <c r="I328" s="308"/>
      <c r="J328" s="308"/>
      <c r="K328" s="308"/>
      <c r="L328" s="308"/>
      <c r="M328" s="308"/>
      <c r="N328" s="308"/>
    </row>
    <row r="329" spans="1:14" x14ac:dyDescent="0.4">
      <c r="A329" s="300" t="s">
        <v>493</v>
      </c>
      <c r="B329" s="300"/>
      <c r="C329" s="300"/>
      <c r="D329" s="300"/>
      <c r="E329" s="300"/>
      <c r="F329" s="300"/>
      <c r="G329" s="300"/>
      <c r="H329" s="300"/>
      <c r="I329" s="300"/>
      <c r="J329" s="300"/>
      <c r="K329" s="300"/>
      <c r="L329" s="300"/>
      <c r="M329" s="300"/>
      <c r="N329" s="300"/>
    </row>
    <row r="330" spans="1:14" x14ac:dyDescent="0.4">
      <c r="A330" s="300" t="s">
        <v>496</v>
      </c>
      <c r="B330" s="300"/>
      <c r="C330" s="300"/>
      <c r="D330" s="300" t="s">
        <v>495</v>
      </c>
      <c r="E330" s="300"/>
      <c r="F330" s="300"/>
      <c r="G330" s="300"/>
      <c r="H330" s="300"/>
      <c r="I330" s="300"/>
      <c r="J330" s="300"/>
      <c r="K330" s="300"/>
      <c r="L330" s="300"/>
      <c r="M330" s="300" t="s">
        <v>494</v>
      </c>
      <c r="N330" s="300"/>
    </row>
    <row r="331" spans="1:14" ht="15" customHeight="1" x14ac:dyDescent="0.4">
      <c r="A331" s="304" t="s">
        <v>561</v>
      </c>
      <c r="B331" s="305"/>
      <c r="C331" s="305"/>
      <c r="D331" s="305" t="s">
        <v>497</v>
      </c>
      <c r="E331" s="305"/>
      <c r="F331" s="305"/>
      <c r="G331" s="305"/>
      <c r="H331" s="305"/>
      <c r="I331" s="305"/>
      <c r="J331" s="305"/>
      <c r="K331" s="305"/>
      <c r="L331" s="305"/>
      <c r="M331" s="300"/>
      <c r="N331" s="300"/>
    </row>
    <row r="332" spans="1:14" ht="15" customHeight="1" x14ac:dyDescent="0.4">
      <c r="A332" s="305"/>
      <c r="B332" s="305"/>
      <c r="C332" s="305"/>
      <c r="D332" s="305" t="s">
        <v>498</v>
      </c>
      <c r="E332" s="305"/>
      <c r="F332" s="305"/>
      <c r="G332" s="305"/>
      <c r="H332" s="305"/>
      <c r="I332" s="305"/>
      <c r="J332" s="305"/>
      <c r="K332" s="305"/>
      <c r="L332" s="305"/>
      <c r="M332" s="300"/>
      <c r="N332" s="300"/>
    </row>
    <row r="333" spans="1:14" ht="15" customHeight="1" x14ac:dyDescent="0.4">
      <c r="A333" s="305"/>
      <c r="B333" s="305"/>
      <c r="C333" s="305"/>
      <c r="D333" s="305" t="s">
        <v>499</v>
      </c>
      <c r="E333" s="305"/>
      <c r="F333" s="305"/>
      <c r="G333" s="305"/>
      <c r="H333" s="305"/>
      <c r="I333" s="305"/>
      <c r="J333" s="305"/>
      <c r="K333" s="305"/>
      <c r="L333" s="305"/>
      <c r="M333" s="300"/>
      <c r="N333" s="300"/>
    </row>
    <row r="334" spans="1:14" ht="15" customHeight="1" x14ac:dyDescent="0.4">
      <c r="A334" s="305"/>
      <c r="B334" s="305"/>
      <c r="C334" s="305"/>
      <c r="D334" s="304" t="s">
        <v>500</v>
      </c>
      <c r="E334" s="305"/>
      <c r="F334" s="305"/>
      <c r="G334" s="305"/>
      <c r="H334" s="305"/>
      <c r="I334" s="305"/>
      <c r="J334" s="305"/>
      <c r="K334" s="305"/>
      <c r="L334" s="305"/>
      <c r="M334" s="300"/>
      <c r="N334" s="300"/>
    </row>
    <row r="335" spans="1:14" ht="15" customHeight="1" x14ac:dyDescent="0.4">
      <c r="A335" s="305"/>
      <c r="B335" s="305"/>
      <c r="C335" s="305"/>
      <c r="D335" s="305" t="s">
        <v>501</v>
      </c>
      <c r="E335" s="305"/>
      <c r="F335" s="305"/>
      <c r="G335" s="305"/>
      <c r="H335" s="305"/>
      <c r="I335" s="305"/>
      <c r="J335" s="305"/>
      <c r="K335" s="305"/>
      <c r="L335" s="305"/>
      <c r="M335" s="300"/>
      <c r="N335" s="300"/>
    </row>
    <row r="336" spans="1:14" ht="15" customHeight="1" x14ac:dyDescent="0.4">
      <c r="A336" s="304" t="s">
        <v>562</v>
      </c>
      <c r="B336" s="305"/>
      <c r="C336" s="305"/>
      <c r="D336" s="305" t="s">
        <v>502</v>
      </c>
      <c r="E336" s="305"/>
      <c r="F336" s="305"/>
      <c r="G336" s="305"/>
      <c r="H336" s="305"/>
      <c r="I336" s="305"/>
      <c r="J336" s="305"/>
      <c r="K336" s="305"/>
      <c r="L336" s="305"/>
      <c r="M336" s="300"/>
      <c r="N336" s="300"/>
    </row>
    <row r="337" spans="1:14" ht="15" customHeight="1" x14ac:dyDescent="0.4">
      <c r="A337" s="305"/>
      <c r="B337" s="305"/>
      <c r="C337" s="305"/>
      <c r="D337" s="305" t="s">
        <v>503</v>
      </c>
      <c r="E337" s="305"/>
      <c r="F337" s="305"/>
      <c r="G337" s="305"/>
      <c r="H337" s="305"/>
      <c r="I337" s="305"/>
      <c r="J337" s="305"/>
      <c r="K337" s="305"/>
      <c r="L337" s="305"/>
      <c r="M337" s="300"/>
      <c r="N337" s="300"/>
    </row>
    <row r="338" spans="1:14" ht="15" customHeight="1" x14ac:dyDescent="0.4">
      <c r="A338" s="305"/>
      <c r="B338" s="305"/>
      <c r="C338" s="305"/>
      <c r="D338" s="305" t="s">
        <v>504</v>
      </c>
      <c r="E338" s="305"/>
      <c r="F338" s="305"/>
      <c r="G338" s="305"/>
      <c r="H338" s="305"/>
      <c r="I338" s="305"/>
      <c r="J338" s="305"/>
      <c r="K338" s="305"/>
      <c r="L338" s="305"/>
      <c r="M338" s="300"/>
      <c r="N338" s="300"/>
    </row>
    <row r="339" spans="1:14" ht="15" customHeight="1" x14ac:dyDescent="0.4">
      <c r="A339" s="305"/>
      <c r="B339" s="305"/>
      <c r="C339" s="305"/>
      <c r="D339" s="305" t="s">
        <v>505</v>
      </c>
      <c r="E339" s="305"/>
      <c r="F339" s="305"/>
      <c r="G339" s="305"/>
      <c r="H339" s="305"/>
      <c r="I339" s="305"/>
      <c r="J339" s="305"/>
      <c r="K339" s="305"/>
      <c r="L339" s="305"/>
      <c r="M339" s="300"/>
      <c r="N339" s="300"/>
    </row>
    <row r="340" spans="1:14" ht="15" customHeight="1" x14ac:dyDescent="0.4">
      <c r="A340" s="304" t="s">
        <v>563</v>
      </c>
      <c r="B340" s="305"/>
      <c r="C340" s="305"/>
      <c r="D340" s="305" t="s">
        <v>506</v>
      </c>
      <c r="E340" s="305"/>
      <c r="F340" s="305"/>
      <c r="G340" s="305"/>
      <c r="H340" s="305"/>
      <c r="I340" s="305"/>
      <c r="J340" s="305"/>
      <c r="K340" s="305"/>
      <c r="L340" s="305"/>
      <c r="M340" s="300"/>
      <c r="N340" s="300"/>
    </row>
    <row r="341" spans="1:14" ht="15" customHeight="1" x14ac:dyDescent="0.4">
      <c r="A341" s="305"/>
      <c r="B341" s="305"/>
      <c r="C341" s="305"/>
      <c r="D341" s="305" t="s">
        <v>507</v>
      </c>
      <c r="E341" s="305"/>
      <c r="F341" s="305"/>
      <c r="G341" s="305"/>
      <c r="H341" s="305"/>
      <c r="I341" s="305"/>
      <c r="J341" s="305"/>
      <c r="K341" s="305"/>
      <c r="L341" s="305"/>
      <c r="M341" s="300"/>
      <c r="N341" s="300"/>
    </row>
    <row r="342" spans="1:14" ht="15" customHeight="1" x14ac:dyDescent="0.4">
      <c r="A342" s="305"/>
      <c r="B342" s="305"/>
      <c r="C342" s="305"/>
      <c r="D342" s="305" t="s">
        <v>508</v>
      </c>
      <c r="E342" s="305"/>
      <c r="F342" s="305"/>
      <c r="G342" s="305"/>
      <c r="H342" s="305"/>
      <c r="I342" s="305"/>
      <c r="J342" s="305"/>
      <c r="K342" s="305"/>
      <c r="L342" s="305"/>
      <c r="M342" s="300"/>
      <c r="N342" s="300"/>
    </row>
    <row r="343" spans="1:14" ht="15" customHeight="1" x14ac:dyDescent="0.4">
      <c r="A343" s="305"/>
      <c r="B343" s="305"/>
      <c r="C343" s="305"/>
      <c r="D343" s="305" t="s">
        <v>509</v>
      </c>
      <c r="E343" s="305"/>
      <c r="F343" s="305"/>
      <c r="G343" s="305"/>
      <c r="H343" s="305"/>
      <c r="I343" s="305"/>
      <c r="J343" s="305"/>
      <c r="K343" s="305"/>
      <c r="L343" s="305"/>
      <c r="M343" s="300"/>
      <c r="N343" s="300"/>
    </row>
    <row r="344" spans="1:14" ht="15" customHeight="1" x14ac:dyDescent="0.4">
      <c r="A344" s="305"/>
      <c r="B344" s="305"/>
      <c r="C344" s="305"/>
      <c r="D344" s="305" t="s">
        <v>510</v>
      </c>
      <c r="E344" s="305"/>
      <c r="F344" s="305"/>
      <c r="G344" s="305"/>
      <c r="H344" s="305"/>
      <c r="I344" s="305"/>
      <c r="J344" s="305"/>
      <c r="K344" s="305"/>
      <c r="L344" s="305"/>
      <c r="M344" s="300"/>
      <c r="N344" s="300"/>
    </row>
    <row r="345" spans="1:14" ht="15" customHeight="1" x14ac:dyDescent="0.4">
      <c r="A345" s="304" t="s">
        <v>564</v>
      </c>
      <c r="B345" s="305"/>
      <c r="C345" s="305"/>
      <c r="D345" s="305" t="s">
        <v>506</v>
      </c>
      <c r="E345" s="305"/>
      <c r="F345" s="305"/>
      <c r="G345" s="305"/>
      <c r="H345" s="305"/>
      <c r="I345" s="305"/>
      <c r="J345" s="305"/>
      <c r="K345" s="305"/>
      <c r="L345" s="305"/>
      <c r="M345" s="300"/>
      <c r="N345" s="300"/>
    </row>
    <row r="346" spans="1:14" ht="15" customHeight="1" x14ac:dyDescent="0.4">
      <c r="A346" s="305"/>
      <c r="B346" s="305"/>
      <c r="C346" s="305"/>
      <c r="D346" s="305" t="s">
        <v>507</v>
      </c>
      <c r="E346" s="305"/>
      <c r="F346" s="305"/>
      <c r="G346" s="305"/>
      <c r="H346" s="305"/>
      <c r="I346" s="305"/>
      <c r="J346" s="305"/>
      <c r="K346" s="305"/>
      <c r="L346" s="305"/>
      <c r="M346" s="300"/>
      <c r="N346" s="300"/>
    </row>
    <row r="347" spans="1:14" ht="15" customHeight="1" x14ac:dyDescent="0.4">
      <c r="A347" s="305"/>
      <c r="B347" s="305"/>
      <c r="C347" s="305"/>
      <c r="D347" s="305" t="s">
        <v>511</v>
      </c>
      <c r="E347" s="305"/>
      <c r="F347" s="305"/>
      <c r="G347" s="305"/>
      <c r="H347" s="305"/>
      <c r="I347" s="305"/>
      <c r="J347" s="305"/>
      <c r="K347" s="305"/>
      <c r="L347" s="305"/>
      <c r="M347" s="300"/>
      <c r="N347" s="300"/>
    </row>
    <row r="348" spans="1:14" ht="15" customHeight="1" x14ac:dyDescent="0.4">
      <c r="A348" s="304" t="s">
        <v>565</v>
      </c>
      <c r="B348" s="305"/>
      <c r="C348" s="305"/>
      <c r="D348" s="305" t="s">
        <v>512</v>
      </c>
      <c r="E348" s="305"/>
      <c r="F348" s="305"/>
      <c r="G348" s="305"/>
      <c r="H348" s="305"/>
      <c r="I348" s="305"/>
      <c r="J348" s="305"/>
      <c r="K348" s="305"/>
      <c r="L348" s="305"/>
      <c r="M348" s="300"/>
      <c r="N348" s="300"/>
    </row>
    <row r="349" spans="1:14" ht="15" customHeight="1" x14ac:dyDescent="0.4">
      <c r="A349" s="305"/>
      <c r="B349" s="305"/>
      <c r="C349" s="305"/>
      <c r="D349" s="305" t="s">
        <v>507</v>
      </c>
      <c r="E349" s="305"/>
      <c r="F349" s="305"/>
      <c r="G349" s="305"/>
      <c r="H349" s="305"/>
      <c r="I349" s="305"/>
      <c r="J349" s="305"/>
      <c r="K349" s="305"/>
      <c r="L349" s="305"/>
      <c r="M349" s="300"/>
      <c r="N349" s="300"/>
    </row>
    <row r="350" spans="1:14" ht="15" customHeight="1" x14ac:dyDescent="0.4">
      <c r="A350" s="305"/>
      <c r="B350" s="305"/>
      <c r="C350" s="305"/>
      <c r="D350" s="305" t="s">
        <v>513</v>
      </c>
      <c r="E350" s="305"/>
      <c r="F350" s="305"/>
      <c r="G350" s="305"/>
      <c r="H350" s="305"/>
      <c r="I350" s="305"/>
      <c r="J350" s="305"/>
      <c r="K350" s="305"/>
      <c r="L350" s="305"/>
      <c r="M350" s="300"/>
      <c r="N350" s="300"/>
    </row>
    <row r="351" spans="1:14" ht="15" customHeight="1" x14ac:dyDescent="0.4">
      <c r="A351" s="304" t="s">
        <v>566</v>
      </c>
      <c r="B351" s="305"/>
      <c r="C351" s="305"/>
      <c r="D351" s="304" t="s">
        <v>514</v>
      </c>
      <c r="E351" s="304"/>
      <c r="F351" s="304"/>
      <c r="G351" s="304"/>
      <c r="H351" s="304"/>
      <c r="I351" s="304"/>
      <c r="J351" s="304"/>
      <c r="K351" s="304"/>
      <c r="L351" s="304"/>
      <c r="M351" s="300"/>
      <c r="N351" s="300"/>
    </row>
    <row r="352" spans="1:14" ht="15" customHeight="1" x14ac:dyDescent="0.4">
      <c r="A352" s="305"/>
      <c r="B352" s="305"/>
      <c r="C352" s="305"/>
      <c r="D352" s="304"/>
      <c r="E352" s="304"/>
      <c r="F352" s="304"/>
      <c r="G352" s="304"/>
      <c r="H352" s="304"/>
      <c r="I352" s="304"/>
      <c r="J352" s="304"/>
      <c r="K352" s="304"/>
      <c r="L352" s="304"/>
      <c r="M352" s="300"/>
      <c r="N352" s="300"/>
    </row>
    <row r="353" spans="1:14" ht="15" customHeight="1" x14ac:dyDescent="0.4">
      <c r="A353" s="305"/>
      <c r="B353" s="305"/>
      <c r="C353" s="305"/>
      <c r="D353" s="304" t="s">
        <v>515</v>
      </c>
      <c r="E353" s="304"/>
      <c r="F353" s="304"/>
      <c r="G353" s="304"/>
      <c r="H353" s="304"/>
      <c r="I353" s="304"/>
      <c r="J353" s="304"/>
      <c r="K353" s="304"/>
      <c r="L353" s="304"/>
      <c r="M353" s="300"/>
      <c r="N353" s="300"/>
    </row>
    <row r="354" spans="1:14" ht="15" customHeight="1" x14ac:dyDescent="0.4">
      <c r="A354" s="305"/>
      <c r="B354" s="305"/>
      <c r="C354" s="305"/>
      <c r="D354" s="304"/>
      <c r="E354" s="304"/>
      <c r="F354" s="304"/>
      <c r="G354" s="304"/>
      <c r="H354" s="304"/>
      <c r="I354" s="304"/>
      <c r="J354" s="304"/>
      <c r="K354" s="304"/>
      <c r="L354" s="304"/>
      <c r="M354" s="300"/>
      <c r="N354" s="300"/>
    </row>
    <row r="355" spans="1:14" ht="15" customHeight="1" x14ac:dyDescent="0.4">
      <c r="A355" s="305"/>
      <c r="B355" s="305"/>
      <c r="C355" s="305"/>
      <c r="D355" s="304"/>
      <c r="E355" s="304"/>
      <c r="F355" s="304"/>
      <c r="G355" s="304"/>
      <c r="H355" s="304"/>
      <c r="I355" s="304"/>
      <c r="J355" s="304"/>
      <c r="K355" s="304"/>
      <c r="L355" s="304"/>
      <c r="M355" s="300"/>
      <c r="N355" s="300"/>
    </row>
    <row r="356" spans="1:14" ht="15" customHeight="1" x14ac:dyDescent="0.4">
      <c r="A356" s="305"/>
      <c r="B356" s="305"/>
      <c r="C356" s="305"/>
      <c r="D356" s="305" t="s">
        <v>516</v>
      </c>
      <c r="E356" s="305"/>
      <c r="F356" s="305"/>
      <c r="G356" s="305"/>
      <c r="H356" s="305"/>
      <c r="I356" s="305"/>
      <c r="J356" s="305"/>
      <c r="K356" s="305"/>
      <c r="L356" s="305"/>
      <c r="M356" s="300"/>
      <c r="N356" s="300"/>
    </row>
    <row r="357" spans="1:14" ht="15" customHeight="1" x14ac:dyDescent="0.4">
      <c r="A357" s="305"/>
      <c r="B357" s="305"/>
      <c r="C357" s="305"/>
      <c r="D357" s="305" t="s">
        <v>517</v>
      </c>
      <c r="E357" s="305"/>
      <c r="F357" s="305"/>
      <c r="G357" s="305"/>
      <c r="H357" s="305"/>
      <c r="I357" s="305"/>
      <c r="J357" s="305"/>
      <c r="K357" s="305"/>
      <c r="L357" s="305"/>
      <c r="M357" s="300"/>
      <c r="N357" s="300"/>
    </row>
    <row r="358" spans="1:14" ht="15" customHeight="1" x14ac:dyDescent="0.4">
      <c r="A358" s="304" t="s">
        <v>567</v>
      </c>
      <c r="B358" s="305"/>
      <c r="C358" s="305"/>
      <c r="D358" s="305" t="s">
        <v>502</v>
      </c>
      <c r="E358" s="305"/>
      <c r="F358" s="305"/>
      <c r="G358" s="305"/>
      <c r="H358" s="305"/>
      <c r="I358" s="305"/>
      <c r="J358" s="305"/>
      <c r="K358" s="305"/>
      <c r="L358" s="305"/>
      <c r="M358" s="300"/>
      <c r="N358" s="300"/>
    </row>
    <row r="359" spans="1:14" ht="15" customHeight="1" x14ac:dyDescent="0.4">
      <c r="A359" s="305"/>
      <c r="B359" s="305"/>
      <c r="C359" s="305"/>
      <c r="D359" s="304" t="s">
        <v>518</v>
      </c>
      <c r="E359" s="304"/>
      <c r="F359" s="304"/>
      <c r="G359" s="304"/>
      <c r="H359" s="304"/>
      <c r="I359" s="304"/>
      <c r="J359" s="304"/>
      <c r="K359" s="304"/>
      <c r="L359" s="304"/>
      <c r="M359" s="300"/>
      <c r="N359" s="300"/>
    </row>
    <row r="360" spans="1:14" ht="15" customHeight="1" x14ac:dyDescent="0.4">
      <c r="A360" s="305"/>
      <c r="B360" s="305"/>
      <c r="C360" s="305"/>
      <c r="D360" s="304"/>
      <c r="E360" s="304"/>
      <c r="F360" s="304"/>
      <c r="G360" s="304"/>
      <c r="H360" s="304"/>
      <c r="I360" s="304"/>
      <c r="J360" s="304"/>
      <c r="K360" s="304"/>
      <c r="L360" s="304"/>
      <c r="M360" s="300"/>
      <c r="N360" s="300"/>
    </row>
    <row r="361" spans="1:14" ht="15" customHeight="1" x14ac:dyDescent="0.4">
      <c r="A361" s="305"/>
      <c r="B361" s="305"/>
      <c r="C361" s="305"/>
      <c r="D361" s="305" t="s">
        <v>519</v>
      </c>
      <c r="E361" s="305"/>
      <c r="F361" s="305"/>
      <c r="G361" s="305"/>
      <c r="H361" s="305"/>
      <c r="I361" s="305"/>
      <c r="J361" s="305"/>
      <c r="K361" s="305"/>
      <c r="L361" s="305"/>
      <c r="M361" s="300"/>
      <c r="N361" s="300"/>
    </row>
    <row r="362" spans="1:14" ht="15" customHeight="1" x14ac:dyDescent="0.4">
      <c r="A362" s="304" t="s">
        <v>568</v>
      </c>
      <c r="B362" s="305"/>
      <c r="C362" s="305"/>
      <c r="D362" s="305" t="s">
        <v>520</v>
      </c>
      <c r="E362" s="305"/>
      <c r="F362" s="305"/>
      <c r="G362" s="305"/>
      <c r="H362" s="305"/>
      <c r="I362" s="305"/>
      <c r="J362" s="305"/>
      <c r="K362" s="305"/>
      <c r="L362" s="305"/>
      <c r="M362" s="300"/>
      <c r="N362" s="300"/>
    </row>
    <row r="363" spans="1:14" ht="15" customHeight="1" x14ac:dyDescent="0.4">
      <c r="A363" s="305"/>
      <c r="B363" s="305"/>
      <c r="C363" s="305"/>
      <c r="D363" s="304" t="s">
        <v>521</v>
      </c>
      <c r="E363" s="304"/>
      <c r="F363" s="304"/>
      <c r="G363" s="304"/>
      <c r="H363" s="304"/>
      <c r="I363" s="304"/>
      <c r="J363" s="304"/>
      <c r="K363" s="304"/>
      <c r="L363" s="304"/>
      <c r="M363" s="300"/>
      <c r="N363" s="300"/>
    </row>
    <row r="364" spans="1:14" ht="15" customHeight="1" x14ac:dyDescent="0.4">
      <c r="A364" s="305"/>
      <c r="B364" s="305"/>
      <c r="C364" s="305"/>
      <c r="D364" s="305" t="s">
        <v>522</v>
      </c>
      <c r="E364" s="305"/>
      <c r="F364" s="305"/>
      <c r="G364" s="305"/>
      <c r="H364" s="305"/>
      <c r="I364" s="305"/>
      <c r="J364" s="305"/>
      <c r="K364" s="305"/>
      <c r="L364" s="305"/>
      <c r="M364" s="300"/>
      <c r="N364" s="300"/>
    </row>
    <row r="365" spans="1:14" ht="15" customHeight="1" x14ac:dyDescent="0.4">
      <c r="A365" s="304" t="s">
        <v>569</v>
      </c>
      <c r="B365" s="305"/>
      <c r="C365" s="305"/>
      <c r="D365" s="305" t="s">
        <v>523</v>
      </c>
      <c r="E365" s="305"/>
      <c r="F365" s="305"/>
      <c r="G365" s="305"/>
      <c r="H365" s="305"/>
      <c r="I365" s="305"/>
      <c r="J365" s="305"/>
      <c r="K365" s="305"/>
      <c r="L365" s="305"/>
      <c r="M365" s="300"/>
      <c r="N365" s="300"/>
    </row>
    <row r="366" spans="1:14" ht="15" customHeight="1" x14ac:dyDescent="0.4">
      <c r="A366" s="305"/>
      <c r="B366" s="305"/>
      <c r="C366" s="305"/>
      <c r="D366" s="305" t="s">
        <v>524</v>
      </c>
      <c r="E366" s="305"/>
      <c r="F366" s="305"/>
      <c r="G366" s="305"/>
      <c r="H366" s="305"/>
      <c r="I366" s="305"/>
      <c r="J366" s="305"/>
      <c r="K366" s="305"/>
      <c r="L366" s="305"/>
      <c r="M366" s="300"/>
      <c r="N366" s="300"/>
    </row>
    <row r="367" spans="1:14" ht="15" customHeight="1" x14ac:dyDescent="0.4">
      <c r="A367" s="305"/>
      <c r="B367" s="305"/>
      <c r="C367" s="305"/>
      <c r="D367" s="305" t="s">
        <v>525</v>
      </c>
      <c r="E367" s="305"/>
      <c r="F367" s="305"/>
      <c r="G367" s="305"/>
      <c r="H367" s="305"/>
      <c r="I367" s="305"/>
      <c r="J367" s="305"/>
      <c r="K367" s="305"/>
      <c r="L367" s="305"/>
      <c r="M367" s="300"/>
      <c r="N367" s="300"/>
    </row>
    <row r="368" spans="1:14" ht="15" customHeight="1" x14ac:dyDescent="0.4">
      <c r="A368" s="305"/>
      <c r="B368" s="305"/>
      <c r="C368" s="305"/>
      <c r="D368" s="305" t="s">
        <v>526</v>
      </c>
      <c r="E368" s="305"/>
      <c r="F368" s="305"/>
      <c r="G368" s="305"/>
      <c r="H368" s="305"/>
      <c r="I368" s="305"/>
      <c r="J368" s="305"/>
      <c r="K368" s="305"/>
      <c r="L368" s="305"/>
      <c r="M368" s="300"/>
      <c r="N368" s="300"/>
    </row>
    <row r="369" spans="1:14" ht="15" customHeight="1" x14ac:dyDescent="0.4">
      <c r="A369" s="304" t="s">
        <v>570</v>
      </c>
      <c r="B369" s="305"/>
      <c r="C369" s="305"/>
      <c r="D369" s="305" t="s">
        <v>523</v>
      </c>
      <c r="E369" s="305"/>
      <c r="F369" s="305"/>
      <c r="G369" s="305"/>
      <c r="H369" s="305"/>
      <c r="I369" s="305"/>
      <c r="J369" s="305"/>
      <c r="K369" s="305"/>
      <c r="L369" s="305"/>
      <c r="M369" s="300"/>
      <c r="N369" s="300"/>
    </row>
    <row r="370" spans="1:14" ht="15" customHeight="1" x14ac:dyDescent="0.4">
      <c r="A370" s="305"/>
      <c r="B370" s="305"/>
      <c r="C370" s="305"/>
      <c r="D370" s="305" t="s">
        <v>524</v>
      </c>
      <c r="E370" s="305"/>
      <c r="F370" s="305"/>
      <c r="G370" s="305"/>
      <c r="H370" s="305"/>
      <c r="I370" s="305"/>
      <c r="J370" s="305"/>
      <c r="K370" s="305"/>
      <c r="L370" s="305"/>
      <c r="M370" s="300"/>
      <c r="N370" s="300"/>
    </row>
    <row r="371" spans="1:14" ht="15" customHeight="1" x14ac:dyDescent="0.4">
      <c r="A371" s="305"/>
      <c r="B371" s="305"/>
      <c r="C371" s="305"/>
      <c r="D371" s="304" t="s">
        <v>527</v>
      </c>
      <c r="E371" s="304"/>
      <c r="F371" s="304"/>
      <c r="G371" s="304"/>
      <c r="H371" s="304"/>
      <c r="I371" s="304"/>
      <c r="J371" s="304"/>
      <c r="K371" s="304"/>
      <c r="L371" s="304"/>
      <c r="M371" s="300"/>
      <c r="N371" s="300"/>
    </row>
    <row r="372" spans="1:14" ht="15" customHeight="1" x14ac:dyDescent="0.4">
      <c r="A372" s="305"/>
      <c r="B372" s="305"/>
      <c r="C372" s="305"/>
      <c r="D372" s="304"/>
      <c r="E372" s="304"/>
      <c r="F372" s="304"/>
      <c r="G372" s="304"/>
      <c r="H372" s="304"/>
      <c r="I372" s="304"/>
      <c r="J372" s="304"/>
      <c r="K372" s="304"/>
      <c r="L372" s="304"/>
      <c r="M372" s="300"/>
      <c r="N372" s="300"/>
    </row>
    <row r="373" spans="1:14" ht="15" customHeight="1" x14ac:dyDescent="0.4">
      <c r="A373" s="305"/>
      <c r="B373" s="305"/>
      <c r="C373" s="305"/>
      <c r="D373" s="305" t="s">
        <v>528</v>
      </c>
      <c r="E373" s="305"/>
      <c r="F373" s="305"/>
      <c r="G373" s="305"/>
      <c r="H373" s="305"/>
      <c r="I373" s="305"/>
      <c r="J373" s="305"/>
      <c r="K373" s="305"/>
      <c r="L373" s="305"/>
      <c r="M373" s="300"/>
      <c r="N373" s="300"/>
    </row>
    <row r="374" spans="1:14" ht="15" customHeight="1" x14ac:dyDescent="0.4">
      <c r="A374" s="304" t="s">
        <v>571</v>
      </c>
      <c r="B374" s="305"/>
      <c r="C374" s="305"/>
      <c r="D374" s="305" t="s">
        <v>529</v>
      </c>
      <c r="E374" s="305"/>
      <c r="F374" s="305"/>
      <c r="G374" s="305"/>
      <c r="H374" s="305"/>
      <c r="I374" s="305"/>
      <c r="J374" s="305"/>
      <c r="K374" s="305"/>
      <c r="L374" s="305"/>
      <c r="M374" s="300"/>
      <c r="N374" s="300"/>
    </row>
    <row r="375" spans="1:14" ht="15" customHeight="1" x14ac:dyDescent="0.4">
      <c r="A375" s="305"/>
      <c r="B375" s="305"/>
      <c r="C375" s="305"/>
      <c r="D375" s="304" t="s">
        <v>530</v>
      </c>
      <c r="E375" s="304"/>
      <c r="F375" s="304"/>
      <c r="G375" s="304"/>
      <c r="H375" s="304"/>
      <c r="I375" s="304"/>
      <c r="J375" s="304"/>
      <c r="K375" s="304"/>
      <c r="L375" s="304"/>
      <c r="M375" s="300"/>
      <c r="N375" s="300"/>
    </row>
    <row r="376" spans="1:14" ht="15" customHeight="1" x14ac:dyDescent="0.4">
      <c r="A376" s="305"/>
      <c r="B376" s="305"/>
      <c r="C376" s="305"/>
      <c r="D376" s="304"/>
      <c r="E376" s="304"/>
      <c r="F376" s="304"/>
      <c r="G376" s="304"/>
      <c r="H376" s="304"/>
      <c r="I376" s="304"/>
      <c r="J376" s="304"/>
      <c r="K376" s="304"/>
      <c r="L376" s="304"/>
      <c r="M376" s="300"/>
      <c r="N376" s="300"/>
    </row>
    <row r="377" spans="1:14" ht="15" customHeight="1" x14ac:dyDescent="0.4">
      <c r="A377" s="304" t="s">
        <v>572</v>
      </c>
      <c r="B377" s="305"/>
      <c r="C377" s="305"/>
      <c r="D377" s="305" t="s">
        <v>523</v>
      </c>
      <c r="E377" s="305"/>
      <c r="F377" s="305"/>
      <c r="G377" s="305"/>
      <c r="H377" s="305"/>
      <c r="I377" s="305"/>
      <c r="J377" s="305"/>
      <c r="K377" s="305"/>
      <c r="L377" s="305"/>
      <c r="M377" s="300"/>
      <c r="N377" s="300"/>
    </row>
    <row r="378" spans="1:14" ht="15" customHeight="1" x14ac:dyDescent="0.4">
      <c r="A378" s="305"/>
      <c r="B378" s="305"/>
      <c r="C378" s="305"/>
      <c r="D378" s="305" t="s">
        <v>531</v>
      </c>
      <c r="E378" s="305"/>
      <c r="F378" s="305"/>
      <c r="G378" s="305"/>
      <c r="H378" s="305"/>
      <c r="I378" s="305"/>
      <c r="J378" s="305"/>
      <c r="K378" s="305"/>
      <c r="L378" s="305"/>
      <c r="M378" s="300"/>
      <c r="N378" s="300"/>
    </row>
    <row r="379" spans="1:14" ht="15" customHeight="1" x14ac:dyDescent="0.4">
      <c r="A379" s="305"/>
      <c r="B379" s="305"/>
      <c r="C379" s="305"/>
      <c r="D379" s="305" t="s">
        <v>532</v>
      </c>
      <c r="E379" s="305"/>
      <c r="F379" s="305"/>
      <c r="G379" s="305"/>
      <c r="H379" s="305"/>
      <c r="I379" s="305"/>
      <c r="J379" s="305"/>
      <c r="K379" s="305"/>
      <c r="L379" s="305"/>
      <c r="M379" s="300"/>
      <c r="N379" s="300"/>
    </row>
    <row r="380" spans="1:14" ht="15" customHeight="1" x14ac:dyDescent="0.4">
      <c r="A380" s="304" t="s">
        <v>573</v>
      </c>
      <c r="B380" s="305"/>
      <c r="C380" s="305"/>
      <c r="D380" s="304" t="s">
        <v>533</v>
      </c>
      <c r="E380" s="304"/>
      <c r="F380" s="304"/>
      <c r="G380" s="304"/>
      <c r="H380" s="304"/>
      <c r="I380" s="304"/>
      <c r="J380" s="304"/>
      <c r="K380" s="304"/>
      <c r="L380" s="304"/>
      <c r="M380" s="300"/>
      <c r="N380" s="300"/>
    </row>
    <row r="381" spans="1:14" ht="15" customHeight="1" x14ac:dyDescent="0.4">
      <c r="A381" s="305"/>
      <c r="B381" s="305"/>
      <c r="C381" s="305"/>
      <c r="D381" s="304"/>
      <c r="E381" s="304"/>
      <c r="F381" s="304"/>
      <c r="G381" s="304"/>
      <c r="H381" s="304"/>
      <c r="I381" s="304"/>
      <c r="J381" s="304"/>
      <c r="K381" s="304"/>
      <c r="L381" s="304"/>
      <c r="M381" s="300"/>
      <c r="N381" s="300"/>
    </row>
    <row r="382" spans="1:14" ht="15" customHeight="1" x14ac:dyDescent="0.4">
      <c r="A382" s="305"/>
      <c r="B382" s="305"/>
      <c r="C382" s="305"/>
      <c r="D382" s="305" t="s">
        <v>534</v>
      </c>
      <c r="E382" s="305"/>
      <c r="F382" s="305"/>
      <c r="G382" s="305"/>
      <c r="H382" s="305"/>
      <c r="I382" s="305"/>
      <c r="J382" s="305"/>
      <c r="K382" s="305"/>
      <c r="L382" s="305"/>
      <c r="M382" s="300"/>
      <c r="N382" s="300"/>
    </row>
    <row r="383" spans="1:14" ht="15" customHeight="1" x14ac:dyDescent="0.4">
      <c r="A383" s="304" t="s">
        <v>574</v>
      </c>
      <c r="B383" s="304"/>
      <c r="C383" s="304"/>
      <c r="D383" s="304" t="s">
        <v>535</v>
      </c>
      <c r="E383" s="304"/>
      <c r="F383" s="304"/>
      <c r="G383" s="304"/>
      <c r="H383" s="304"/>
      <c r="I383" s="304"/>
      <c r="J383" s="304"/>
      <c r="K383" s="304"/>
      <c r="L383" s="304"/>
      <c r="M383" s="300"/>
      <c r="N383" s="300"/>
    </row>
    <row r="384" spans="1:14" ht="15" customHeight="1" x14ac:dyDescent="0.4">
      <c r="A384" s="304"/>
      <c r="B384" s="304"/>
      <c r="C384" s="304"/>
      <c r="D384" s="304" t="s">
        <v>536</v>
      </c>
      <c r="E384" s="304"/>
      <c r="F384" s="304"/>
      <c r="G384" s="304"/>
      <c r="H384" s="304"/>
      <c r="I384" s="304"/>
      <c r="J384" s="304"/>
      <c r="K384" s="304"/>
      <c r="L384" s="304"/>
      <c r="M384" s="300"/>
      <c r="N384" s="300"/>
    </row>
    <row r="385" spans="1:14" ht="15" customHeight="1" x14ac:dyDescent="0.4">
      <c r="A385" s="304"/>
      <c r="B385" s="304"/>
      <c r="C385" s="304"/>
      <c r="D385" s="304"/>
      <c r="E385" s="304"/>
      <c r="F385" s="304"/>
      <c r="G385" s="304"/>
      <c r="H385" s="304"/>
      <c r="I385" s="304"/>
      <c r="J385" s="304"/>
      <c r="K385" s="304"/>
      <c r="L385" s="304"/>
      <c r="M385" s="300"/>
      <c r="N385" s="300"/>
    </row>
    <row r="386" spans="1:14" ht="15" customHeight="1" x14ac:dyDescent="0.4">
      <c r="A386" s="304"/>
      <c r="B386" s="304"/>
      <c r="C386" s="304"/>
      <c r="D386" s="304" t="s">
        <v>537</v>
      </c>
      <c r="E386" s="304"/>
      <c r="F386" s="304"/>
      <c r="G386" s="304"/>
      <c r="H386" s="304"/>
      <c r="I386" s="304"/>
      <c r="J386" s="304"/>
      <c r="K386" s="304"/>
      <c r="L386" s="304"/>
      <c r="M386" s="300"/>
      <c r="N386" s="300"/>
    </row>
    <row r="387" spans="1:14" ht="15" customHeight="1" x14ac:dyDescent="0.4">
      <c r="A387" s="304"/>
      <c r="B387" s="304"/>
      <c r="C387" s="304"/>
      <c r="D387" s="304"/>
      <c r="E387" s="304"/>
      <c r="F387" s="304"/>
      <c r="G387" s="304"/>
      <c r="H387" s="304"/>
      <c r="I387" s="304"/>
      <c r="J387" s="304"/>
      <c r="K387" s="304"/>
      <c r="L387" s="304"/>
      <c r="M387" s="300"/>
      <c r="N387" s="300"/>
    </row>
    <row r="388" spans="1:14" ht="15" customHeight="1" x14ac:dyDescent="0.4">
      <c r="A388" s="304"/>
      <c r="B388" s="304"/>
      <c r="C388" s="304"/>
      <c r="D388" s="304" t="s">
        <v>538</v>
      </c>
      <c r="E388" s="304"/>
      <c r="F388" s="304"/>
      <c r="G388" s="304"/>
      <c r="H388" s="304"/>
      <c r="I388" s="304"/>
      <c r="J388" s="304"/>
      <c r="K388" s="304"/>
      <c r="L388" s="304"/>
      <c r="M388" s="300"/>
      <c r="N388" s="300"/>
    </row>
    <row r="389" spans="1:14" ht="15" customHeight="1" x14ac:dyDescent="0.4">
      <c r="A389" s="304"/>
      <c r="B389" s="304"/>
      <c r="C389" s="304"/>
      <c r="D389" s="304"/>
      <c r="E389" s="304"/>
      <c r="F389" s="304"/>
      <c r="G389" s="304"/>
      <c r="H389" s="304"/>
      <c r="I389" s="304"/>
      <c r="J389" s="304"/>
      <c r="K389" s="304"/>
      <c r="L389" s="304"/>
      <c r="M389" s="300"/>
      <c r="N389" s="300"/>
    </row>
    <row r="390" spans="1:14" ht="15" customHeight="1" x14ac:dyDescent="0.4">
      <c r="A390" s="304"/>
      <c r="B390" s="304"/>
      <c r="C390" s="304"/>
      <c r="D390" s="304" t="s">
        <v>539</v>
      </c>
      <c r="E390" s="304"/>
      <c r="F390" s="304"/>
      <c r="G390" s="304"/>
      <c r="H390" s="304"/>
      <c r="I390" s="304"/>
      <c r="J390" s="304"/>
      <c r="K390" s="304"/>
      <c r="L390" s="304"/>
      <c r="M390" s="300"/>
      <c r="N390" s="300"/>
    </row>
    <row r="391" spans="1:14" ht="15" customHeight="1" x14ac:dyDescent="0.4">
      <c r="A391" s="304" t="s">
        <v>544</v>
      </c>
      <c r="B391" s="304"/>
      <c r="C391" s="304"/>
      <c r="D391" s="304" t="s">
        <v>540</v>
      </c>
      <c r="E391" s="304"/>
      <c r="F391" s="304"/>
      <c r="G391" s="304"/>
      <c r="H391" s="304"/>
      <c r="I391" s="304"/>
      <c r="J391" s="304"/>
      <c r="K391" s="304"/>
      <c r="L391" s="304"/>
      <c r="M391" s="300"/>
      <c r="N391" s="300"/>
    </row>
    <row r="392" spans="1:14" ht="15" customHeight="1" x14ac:dyDescent="0.4">
      <c r="A392" s="304"/>
      <c r="B392" s="304"/>
      <c r="C392" s="304"/>
      <c r="D392" s="304" t="s">
        <v>541</v>
      </c>
      <c r="E392" s="304"/>
      <c r="F392" s="304"/>
      <c r="G392" s="304"/>
      <c r="H392" s="304"/>
      <c r="I392" s="304"/>
      <c r="J392" s="304"/>
      <c r="K392" s="304"/>
      <c r="L392" s="304"/>
      <c r="M392" s="300"/>
      <c r="N392" s="300"/>
    </row>
    <row r="393" spans="1:14" ht="15" customHeight="1" x14ac:dyDescent="0.4">
      <c r="A393" s="304"/>
      <c r="B393" s="304"/>
      <c r="C393" s="304"/>
      <c r="D393" s="304"/>
      <c r="E393" s="304"/>
      <c r="F393" s="304"/>
      <c r="G393" s="304"/>
      <c r="H393" s="304"/>
      <c r="I393" s="304"/>
      <c r="J393" s="304"/>
      <c r="K393" s="304"/>
      <c r="L393" s="304"/>
      <c r="M393" s="300"/>
      <c r="N393" s="300"/>
    </row>
    <row r="394" spans="1:14" ht="15" customHeight="1" x14ac:dyDescent="0.4">
      <c r="A394" s="304"/>
      <c r="B394" s="304"/>
      <c r="C394" s="304"/>
      <c r="D394" s="304" t="s">
        <v>542</v>
      </c>
      <c r="E394" s="304"/>
      <c r="F394" s="304"/>
      <c r="G394" s="304"/>
      <c r="H394" s="304"/>
      <c r="I394" s="304"/>
      <c r="J394" s="304"/>
      <c r="K394" s="304"/>
      <c r="L394" s="304"/>
      <c r="M394" s="300"/>
      <c r="N394" s="300"/>
    </row>
    <row r="395" spans="1:14" ht="15" customHeight="1" x14ac:dyDescent="0.4">
      <c r="A395" s="304"/>
      <c r="B395" s="304"/>
      <c r="C395" s="304"/>
      <c r="D395" s="304"/>
      <c r="E395" s="304"/>
      <c r="F395" s="304"/>
      <c r="G395" s="304"/>
      <c r="H395" s="304"/>
      <c r="I395" s="304"/>
      <c r="J395" s="304"/>
      <c r="K395" s="304"/>
      <c r="L395" s="304"/>
      <c r="M395" s="300"/>
      <c r="N395" s="300"/>
    </row>
    <row r="396" spans="1:14" ht="15" customHeight="1" x14ac:dyDescent="0.4">
      <c r="A396" s="304"/>
      <c r="B396" s="304"/>
      <c r="C396" s="304"/>
      <c r="D396" s="304" t="s">
        <v>543</v>
      </c>
      <c r="E396" s="304"/>
      <c r="F396" s="304"/>
      <c r="G396" s="304"/>
      <c r="H396" s="304"/>
      <c r="I396" s="304"/>
      <c r="J396" s="304"/>
      <c r="K396" s="304"/>
      <c r="L396" s="304"/>
      <c r="M396" s="300"/>
      <c r="N396" s="300"/>
    </row>
    <row r="397" spans="1:14" ht="15" customHeight="1" x14ac:dyDescent="0.4">
      <c r="A397" s="304" t="s">
        <v>575</v>
      </c>
      <c r="B397" s="304"/>
      <c r="C397" s="304"/>
      <c r="D397" s="304" t="s">
        <v>545</v>
      </c>
      <c r="E397" s="304"/>
      <c r="F397" s="304"/>
      <c r="G397" s="304"/>
      <c r="H397" s="304"/>
      <c r="I397" s="304"/>
      <c r="J397" s="304"/>
      <c r="K397" s="304"/>
      <c r="L397" s="304"/>
      <c r="M397" s="300"/>
      <c r="N397" s="300"/>
    </row>
    <row r="398" spans="1:14" ht="15" customHeight="1" x14ac:dyDescent="0.4">
      <c r="A398" s="304"/>
      <c r="B398" s="304"/>
      <c r="C398" s="304"/>
      <c r="D398" s="304" t="s">
        <v>546</v>
      </c>
      <c r="E398" s="304"/>
      <c r="F398" s="304"/>
      <c r="G398" s="304"/>
      <c r="H398" s="304"/>
      <c r="I398" s="304"/>
      <c r="J398" s="304"/>
      <c r="K398" s="304"/>
      <c r="L398" s="304"/>
      <c r="M398" s="300"/>
      <c r="N398" s="300"/>
    </row>
    <row r="399" spans="1:14" ht="15" customHeight="1" x14ac:dyDescent="0.4">
      <c r="A399" s="304"/>
      <c r="B399" s="304"/>
      <c r="C399" s="304"/>
      <c r="D399" s="304"/>
      <c r="E399" s="304"/>
      <c r="F399" s="304"/>
      <c r="G399" s="304"/>
      <c r="H399" s="304"/>
      <c r="I399" s="304"/>
      <c r="J399" s="304"/>
      <c r="K399" s="304"/>
      <c r="L399" s="304"/>
      <c r="M399" s="300"/>
      <c r="N399" s="300"/>
    </row>
    <row r="400" spans="1:14" ht="15" customHeight="1" x14ac:dyDescent="0.4">
      <c r="A400" s="304"/>
      <c r="B400" s="304"/>
      <c r="C400" s="304"/>
      <c r="D400" s="304" t="s">
        <v>547</v>
      </c>
      <c r="E400" s="304"/>
      <c r="F400" s="304"/>
      <c r="G400" s="304"/>
      <c r="H400" s="304"/>
      <c r="I400" s="304"/>
      <c r="J400" s="304"/>
      <c r="K400" s="304"/>
      <c r="L400" s="304"/>
      <c r="M400" s="300"/>
      <c r="N400" s="300"/>
    </row>
    <row r="401" spans="1:14" ht="15" customHeight="1" x14ac:dyDescent="0.4">
      <c r="A401" s="304" t="s">
        <v>552</v>
      </c>
      <c r="B401" s="305"/>
      <c r="C401" s="305"/>
      <c r="D401" s="304" t="s">
        <v>548</v>
      </c>
      <c r="E401" s="304"/>
      <c r="F401" s="304"/>
      <c r="G401" s="304"/>
      <c r="H401" s="304"/>
      <c r="I401" s="304"/>
      <c r="J401" s="304"/>
      <c r="K401" s="304"/>
      <c r="L401" s="304"/>
      <c r="M401" s="300"/>
      <c r="N401" s="300"/>
    </row>
    <row r="402" spans="1:14" ht="15" customHeight="1" x14ac:dyDescent="0.4">
      <c r="A402" s="305"/>
      <c r="B402" s="305"/>
      <c r="C402" s="305"/>
      <c r="D402" s="304"/>
      <c r="E402" s="304"/>
      <c r="F402" s="304"/>
      <c r="G402" s="304"/>
      <c r="H402" s="304"/>
      <c r="I402" s="304"/>
      <c r="J402" s="304"/>
      <c r="K402" s="304"/>
      <c r="L402" s="304"/>
      <c r="M402" s="300"/>
      <c r="N402" s="300"/>
    </row>
    <row r="403" spans="1:14" ht="15" customHeight="1" x14ac:dyDescent="0.4">
      <c r="A403" s="305"/>
      <c r="B403" s="305"/>
      <c r="C403" s="305"/>
      <c r="D403" s="304" t="s">
        <v>549</v>
      </c>
      <c r="E403" s="304"/>
      <c r="F403" s="304"/>
      <c r="G403" s="304"/>
      <c r="H403" s="304"/>
      <c r="I403" s="304"/>
      <c r="J403" s="304"/>
      <c r="K403" s="304"/>
      <c r="L403" s="304"/>
      <c r="M403" s="300"/>
      <c r="N403" s="300"/>
    </row>
    <row r="404" spans="1:14" ht="15" customHeight="1" x14ac:dyDescent="0.4">
      <c r="A404" s="305"/>
      <c r="B404" s="305"/>
      <c r="C404" s="305"/>
      <c r="D404" s="304" t="s">
        <v>550</v>
      </c>
      <c r="E404" s="304"/>
      <c r="F404" s="304"/>
      <c r="G404" s="304"/>
      <c r="H404" s="304"/>
      <c r="I404" s="304"/>
      <c r="J404" s="304"/>
      <c r="K404" s="304"/>
      <c r="L404" s="304"/>
      <c r="M404" s="300"/>
      <c r="N404" s="300"/>
    </row>
    <row r="405" spans="1:14" ht="15" customHeight="1" x14ac:dyDescent="0.4">
      <c r="A405" s="305"/>
      <c r="B405" s="305"/>
      <c r="C405" s="305"/>
      <c r="D405" s="304" t="s">
        <v>551</v>
      </c>
      <c r="E405" s="304"/>
      <c r="F405" s="304"/>
      <c r="G405" s="304"/>
      <c r="H405" s="304"/>
      <c r="I405" s="304"/>
      <c r="J405" s="304"/>
      <c r="K405" s="304"/>
      <c r="L405" s="304"/>
      <c r="M405" s="300"/>
      <c r="N405" s="300"/>
    </row>
    <row r="406" spans="1:14" ht="15" customHeight="1" x14ac:dyDescent="0.4">
      <c r="A406" s="305"/>
      <c r="B406" s="305"/>
      <c r="C406" s="305"/>
      <c r="D406" s="304"/>
      <c r="E406" s="304"/>
      <c r="F406" s="304"/>
      <c r="G406" s="304"/>
      <c r="H406" s="304"/>
      <c r="I406" s="304"/>
      <c r="J406" s="304"/>
      <c r="K406" s="304"/>
      <c r="L406" s="304"/>
      <c r="M406" s="300"/>
      <c r="N406" s="300"/>
    </row>
    <row r="407" spans="1:14" ht="15" customHeight="1" x14ac:dyDescent="0.4">
      <c r="A407" s="304" t="s">
        <v>576</v>
      </c>
      <c r="B407" s="304"/>
      <c r="C407" s="304"/>
      <c r="D407" s="304" t="s">
        <v>548</v>
      </c>
      <c r="E407" s="304"/>
      <c r="F407" s="304"/>
      <c r="G407" s="304"/>
      <c r="H407" s="304"/>
      <c r="I407" s="304"/>
      <c r="J407" s="304"/>
      <c r="K407" s="304"/>
      <c r="L407" s="304"/>
      <c r="M407" s="300"/>
      <c r="N407" s="300"/>
    </row>
    <row r="408" spans="1:14" ht="15" customHeight="1" x14ac:dyDescent="0.4">
      <c r="A408" s="304"/>
      <c r="B408" s="304"/>
      <c r="C408" s="304"/>
      <c r="D408" s="304"/>
      <c r="E408" s="304"/>
      <c r="F408" s="304"/>
      <c r="G408" s="304"/>
      <c r="H408" s="304"/>
      <c r="I408" s="304"/>
      <c r="J408" s="304"/>
      <c r="K408" s="304"/>
      <c r="L408" s="304"/>
      <c r="M408" s="300"/>
      <c r="N408" s="300"/>
    </row>
    <row r="409" spans="1:14" ht="15" customHeight="1" x14ac:dyDescent="0.4">
      <c r="A409" s="304"/>
      <c r="B409" s="304"/>
      <c r="C409" s="304"/>
      <c r="D409" s="304" t="s">
        <v>549</v>
      </c>
      <c r="E409" s="304"/>
      <c r="F409" s="304"/>
      <c r="G409" s="304"/>
      <c r="H409" s="304"/>
      <c r="I409" s="304"/>
      <c r="J409" s="304"/>
      <c r="K409" s="304"/>
      <c r="L409" s="304"/>
      <c r="M409" s="300"/>
      <c r="N409" s="300"/>
    </row>
    <row r="410" spans="1:14" ht="15" customHeight="1" x14ac:dyDescent="0.4">
      <c r="A410" s="304"/>
      <c r="B410" s="304"/>
      <c r="C410" s="304"/>
      <c r="D410" s="304" t="s">
        <v>553</v>
      </c>
      <c r="E410" s="304"/>
      <c r="F410" s="304"/>
      <c r="G410" s="304"/>
      <c r="H410" s="304"/>
      <c r="I410" s="304"/>
      <c r="J410" s="304"/>
      <c r="K410" s="304"/>
      <c r="L410" s="304"/>
      <c r="M410" s="300"/>
      <c r="N410" s="300"/>
    </row>
    <row r="411" spans="1:14" ht="15" customHeight="1" x14ac:dyDescent="0.4">
      <c r="A411" s="304"/>
      <c r="B411" s="304"/>
      <c r="C411" s="304"/>
      <c r="D411" s="304"/>
      <c r="E411" s="304"/>
      <c r="F411" s="304"/>
      <c r="G411" s="304"/>
      <c r="H411" s="304"/>
      <c r="I411" s="304"/>
      <c r="J411" s="304"/>
      <c r="K411" s="304"/>
      <c r="L411" s="304"/>
      <c r="M411" s="300"/>
      <c r="N411" s="300"/>
    </row>
    <row r="412" spans="1:14" ht="15" customHeight="1" x14ac:dyDescent="0.4">
      <c r="A412" s="304"/>
      <c r="B412" s="304"/>
      <c r="C412" s="304"/>
      <c r="D412" s="304" t="s">
        <v>554</v>
      </c>
      <c r="E412" s="304"/>
      <c r="F412" s="304"/>
      <c r="G412" s="304"/>
      <c r="H412" s="304"/>
      <c r="I412" s="304"/>
      <c r="J412" s="304"/>
      <c r="K412" s="304"/>
      <c r="L412" s="304"/>
      <c r="M412" s="300"/>
      <c r="N412" s="300"/>
    </row>
    <row r="413" spans="1:14" ht="15" customHeight="1" x14ac:dyDescent="0.4">
      <c r="A413" s="304"/>
      <c r="B413" s="304"/>
      <c r="C413" s="304"/>
      <c r="D413" s="304"/>
      <c r="E413" s="304"/>
      <c r="F413" s="304"/>
      <c r="G413" s="304"/>
      <c r="H413" s="304"/>
      <c r="I413" s="304"/>
      <c r="J413" s="304"/>
      <c r="K413" s="304"/>
      <c r="L413" s="304"/>
      <c r="M413" s="300"/>
      <c r="N413" s="300"/>
    </row>
    <row r="414" spans="1:14" ht="15" customHeight="1" x14ac:dyDescent="0.4">
      <c r="A414" s="304"/>
      <c r="B414" s="304"/>
      <c r="C414" s="304"/>
      <c r="D414" s="304" t="s">
        <v>555</v>
      </c>
      <c r="E414" s="304"/>
      <c r="F414" s="304"/>
      <c r="G414" s="304"/>
      <c r="H414" s="304"/>
      <c r="I414" s="304"/>
      <c r="J414" s="304"/>
      <c r="K414" s="304"/>
      <c r="L414" s="304"/>
      <c r="M414" s="300"/>
      <c r="N414" s="300"/>
    </row>
    <row r="415" spans="1:14" ht="15" customHeight="1" x14ac:dyDescent="0.4">
      <c r="A415" s="304" t="s">
        <v>559</v>
      </c>
      <c r="B415" s="304"/>
      <c r="C415" s="304"/>
      <c r="D415" s="304" t="s">
        <v>556</v>
      </c>
      <c r="E415" s="304"/>
      <c r="F415" s="304"/>
      <c r="G415" s="304"/>
      <c r="H415" s="304"/>
      <c r="I415" s="304"/>
      <c r="J415" s="304"/>
      <c r="K415" s="304"/>
      <c r="L415" s="304"/>
      <c r="M415" s="300"/>
      <c r="N415" s="300"/>
    </row>
    <row r="416" spans="1:14" ht="15" customHeight="1" x14ac:dyDescent="0.4">
      <c r="A416" s="304"/>
      <c r="B416" s="304"/>
      <c r="C416" s="304"/>
      <c r="D416" s="304" t="s">
        <v>557</v>
      </c>
      <c r="E416" s="304"/>
      <c r="F416" s="304"/>
      <c r="G416" s="304"/>
      <c r="H416" s="304"/>
      <c r="I416" s="304"/>
      <c r="J416" s="304"/>
      <c r="K416" s="304"/>
      <c r="L416" s="304"/>
      <c r="M416" s="300"/>
      <c r="N416" s="300"/>
    </row>
    <row r="417" spans="1:14" ht="15" customHeight="1" x14ac:dyDescent="0.4">
      <c r="A417" s="304"/>
      <c r="B417" s="304"/>
      <c r="C417" s="304"/>
      <c r="D417" s="304"/>
      <c r="E417" s="304"/>
      <c r="F417" s="304"/>
      <c r="G417" s="304"/>
      <c r="H417" s="304"/>
      <c r="I417" s="304"/>
      <c r="J417" s="304"/>
      <c r="K417" s="304"/>
      <c r="L417" s="304"/>
      <c r="M417" s="300"/>
      <c r="N417" s="300"/>
    </row>
    <row r="418" spans="1:14" ht="15" customHeight="1" x14ac:dyDescent="0.4">
      <c r="A418" s="304"/>
      <c r="B418" s="304"/>
      <c r="C418" s="304"/>
      <c r="D418" s="304" t="s">
        <v>558</v>
      </c>
      <c r="E418" s="304"/>
      <c r="F418" s="304"/>
      <c r="G418" s="304"/>
      <c r="H418" s="304"/>
      <c r="I418" s="304"/>
      <c r="J418" s="304"/>
      <c r="K418" s="304"/>
      <c r="L418" s="304"/>
      <c r="M418" s="300"/>
      <c r="N418" s="300"/>
    </row>
    <row r="419" spans="1:14" ht="15" customHeight="1" x14ac:dyDescent="0.4">
      <c r="A419" s="302" t="s">
        <v>255</v>
      </c>
      <c r="B419" s="302"/>
      <c r="C419" s="302"/>
      <c r="D419" s="302"/>
      <c r="E419" s="302"/>
      <c r="F419" s="302"/>
      <c r="G419" s="302"/>
      <c r="H419" s="302"/>
      <c r="I419" s="302"/>
      <c r="J419" s="302"/>
      <c r="K419" s="302"/>
      <c r="L419" s="302"/>
      <c r="M419" s="300"/>
      <c r="N419" s="300"/>
    </row>
    <row r="420" spans="1:14" ht="15" customHeight="1" x14ac:dyDescent="0.4">
      <c r="A420" s="302"/>
      <c r="B420" s="302"/>
      <c r="C420" s="302"/>
      <c r="D420" s="302"/>
      <c r="E420" s="302"/>
      <c r="F420" s="302"/>
      <c r="G420" s="302"/>
      <c r="H420" s="302"/>
      <c r="I420" s="302"/>
      <c r="J420" s="302"/>
      <c r="K420" s="302"/>
      <c r="L420" s="302"/>
      <c r="M420" s="300"/>
      <c r="N420" s="300"/>
    </row>
    <row r="421" spans="1:14" ht="15" customHeight="1" x14ac:dyDescent="0.4">
      <c r="A421" s="303" t="s">
        <v>560</v>
      </c>
      <c r="B421" s="303"/>
      <c r="C421" s="303"/>
      <c r="D421" s="303"/>
      <c r="E421" s="303"/>
      <c r="F421" s="303"/>
      <c r="G421" s="303"/>
      <c r="H421" s="303"/>
      <c r="I421" s="302" t="s">
        <v>490</v>
      </c>
      <c r="J421" s="302"/>
      <c r="K421" s="302"/>
      <c r="L421" s="301" t="s">
        <v>426</v>
      </c>
      <c r="M421" s="301"/>
      <c r="N421" s="301"/>
    </row>
    <row r="422" spans="1:14" ht="15" customHeight="1" x14ac:dyDescent="0.4">
      <c r="A422" s="303"/>
      <c r="B422" s="303"/>
      <c r="C422" s="303"/>
      <c r="D422" s="303"/>
      <c r="E422" s="303"/>
      <c r="F422" s="303"/>
      <c r="G422" s="303"/>
      <c r="H422" s="303"/>
      <c r="I422" s="302"/>
      <c r="J422" s="302"/>
      <c r="K422" s="302"/>
      <c r="L422" s="301"/>
      <c r="M422" s="301"/>
      <c r="N422" s="301"/>
    </row>
    <row r="423" spans="1:14" x14ac:dyDescent="0.4">
      <c r="A423" s="303"/>
      <c r="B423" s="303"/>
      <c r="C423" s="303"/>
      <c r="D423" s="303"/>
      <c r="E423" s="303"/>
      <c r="F423" s="303"/>
      <c r="G423" s="303"/>
      <c r="H423" s="303"/>
      <c r="I423" s="302"/>
      <c r="J423" s="302"/>
      <c r="K423" s="302"/>
      <c r="L423" s="302"/>
      <c r="M423" s="302"/>
      <c r="N423" s="302"/>
    </row>
    <row r="424" spans="1:14" x14ac:dyDescent="0.4">
      <c r="A424" s="303"/>
      <c r="B424" s="303"/>
      <c r="C424" s="303"/>
      <c r="D424" s="303"/>
      <c r="E424" s="303"/>
      <c r="F424" s="303"/>
      <c r="G424" s="303"/>
      <c r="H424" s="303"/>
      <c r="I424" s="302"/>
      <c r="J424" s="302"/>
      <c r="K424" s="302"/>
      <c r="L424" s="302"/>
      <c r="M424" s="302"/>
      <c r="N424" s="302"/>
    </row>
    <row r="425" spans="1:14" x14ac:dyDescent="0.4">
      <c r="A425" s="20"/>
      <c r="B425" s="20"/>
      <c r="C425" s="20"/>
      <c r="D425" s="20"/>
      <c r="E425" s="20"/>
      <c r="F425" s="20"/>
      <c r="G425" s="20"/>
      <c r="H425" s="20"/>
      <c r="I425" s="20"/>
      <c r="J425" s="20"/>
      <c r="K425" s="20"/>
      <c r="L425" s="20"/>
    </row>
    <row r="426" spans="1:14" x14ac:dyDescent="0.4">
      <c r="A426" s="338" t="s">
        <v>583</v>
      </c>
      <c r="B426" s="338"/>
      <c r="C426" s="338"/>
      <c r="D426" s="338"/>
      <c r="E426" s="338"/>
      <c r="F426" s="338"/>
      <c r="G426" s="338"/>
      <c r="H426" s="338"/>
      <c r="I426" s="338"/>
      <c r="J426" s="338"/>
      <c r="K426" s="338"/>
      <c r="L426" s="338"/>
      <c r="M426" s="338"/>
      <c r="N426" s="338"/>
    </row>
    <row r="427" spans="1:14" x14ac:dyDescent="0.4">
      <c r="E427" s="707" t="str">
        <f>IF(OR(出力!B60=TRUE,AND(出力!D61=TRUE,出力!J23+出力!K23=1)),"防火対象物","事業所")</f>
        <v>事業所</v>
      </c>
      <c r="F427" s="707"/>
      <c r="G427" s="339" t="s">
        <v>577</v>
      </c>
      <c r="H427" s="339"/>
      <c r="I427" s="339"/>
      <c r="J427" s="339"/>
      <c r="K427" s="339"/>
      <c r="L427" s="339"/>
      <c r="M427" s="339"/>
      <c r="N427" s="339"/>
    </row>
    <row r="428" spans="1:14" x14ac:dyDescent="0.4">
      <c r="A428" s="707" t="str">
        <f>IF(OR(出力!B60=TRUE,AND(出力!D61=TRUE,出力!J23+出力!K23=1)),"防火対象物","事業所")</f>
        <v>事業所</v>
      </c>
      <c r="B428" s="707"/>
      <c r="C428" s="686" t="s">
        <v>579</v>
      </c>
      <c r="D428" s="172"/>
      <c r="E428" s="172"/>
      <c r="F428" s="172"/>
      <c r="G428" s="172"/>
      <c r="H428" s="172"/>
      <c r="I428" s="172"/>
      <c r="J428" s="172"/>
      <c r="K428" s="172"/>
      <c r="L428" s="172"/>
      <c r="M428" s="172"/>
      <c r="N428" s="172"/>
    </row>
    <row r="429" spans="1:14" ht="16.5" customHeight="1" x14ac:dyDescent="0.4">
      <c r="C429" s="174" t="s">
        <v>578</v>
      </c>
      <c r="D429" s="174"/>
      <c r="E429" s="21"/>
    </row>
    <row r="439" spans="1:14" x14ac:dyDescent="0.4">
      <c r="A439" s="325" t="s">
        <v>581</v>
      </c>
      <c r="B439" s="325"/>
      <c r="C439" s="325"/>
      <c r="D439" s="325"/>
      <c r="E439" s="325"/>
      <c r="F439" s="325"/>
      <c r="G439" s="325"/>
      <c r="H439" s="325"/>
      <c r="I439" s="325"/>
      <c r="J439" s="325"/>
      <c r="K439" s="325"/>
      <c r="L439" s="325"/>
      <c r="M439" s="325"/>
      <c r="N439" s="325"/>
    </row>
    <row r="440" spans="1:14" x14ac:dyDescent="0.4">
      <c r="F440" s="345" t="s">
        <v>580</v>
      </c>
      <c r="G440" s="319"/>
      <c r="H440" s="319"/>
      <c r="I440" s="319"/>
    </row>
    <row r="449" spans="6:9" x14ac:dyDescent="0.4">
      <c r="F449" s="345" t="s">
        <v>580</v>
      </c>
      <c r="G449" s="319"/>
      <c r="H449" s="319"/>
      <c r="I449" s="319"/>
    </row>
    <row r="458" spans="6:9" x14ac:dyDescent="0.4">
      <c r="F458" s="345" t="s">
        <v>580</v>
      </c>
      <c r="G458" s="319"/>
      <c r="H458" s="319"/>
      <c r="I458" s="319"/>
    </row>
    <row r="471" spans="1:14" x14ac:dyDescent="0.4">
      <c r="A471" s="325" t="s">
        <v>582</v>
      </c>
      <c r="B471" s="325"/>
      <c r="C471" s="325"/>
      <c r="D471" s="325"/>
      <c r="E471" s="325"/>
      <c r="F471" s="325"/>
      <c r="G471" s="325"/>
      <c r="H471" s="325"/>
      <c r="I471" s="325"/>
      <c r="J471" s="325"/>
      <c r="K471" s="325"/>
      <c r="L471" s="325"/>
      <c r="M471" s="325"/>
      <c r="N471" s="325"/>
    </row>
    <row r="472" spans="1:14" x14ac:dyDescent="0.4">
      <c r="E472" s="707" t="str">
        <f>IF(OR(出力!B60=TRUE,AND(出力!D61=TRUE,出力!J23+出力!K23=1)),"防火対象物","事業所")</f>
        <v>事業所</v>
      </c>
      <c r="F472" s="707"/>
      <c r="G472" s="308" t="s">
        <v>587</v>
      </c>
      <c r="H472" s="308"/>
      <c r="I472" s="308"/>
      <c r="J472" s="308"/>
      <c r="K472" s="308"/>
      <c r="L472" s="308"/>
      <c r="M472" s="308"/>
      <c r="N472" s="308"/>
    </row>
    <row r="473" spans="1:14" x14ac:dyDescent="0.4">
      <c r="E473" s="11"/>
      <c r="F473" s="11"/>
    </row>
    <row r="474" spans="1:14" x14ac:dyDescent="0.4">
      <c r="A474" s="300" t="s">
        <v>586</v>
      </c>
      <c r="B474" s="300"/>
      <c r="C474" s="300"/>
      <c r="D474" s="300"/>
      <c r="E474" s="300" t="s">
        <v>585</v>
      </c>
      <c r="F474" s="300"/>
      <c r="G474" s="300"/>
      <c r="H474" s="300"/>
      <c r="I474" s="300" t="s">
        <v>584</v>
      </c>
      <c r="J474" s="300"/>
      <c r="K474" s="300"/>
      <c r="L474" s="300"/>
      <c r="M474" s="300" t="s">
        <v>255</v>
      </c>
      <c r="N474" s="300"/>
    </row>
    <row r="475" spans="1:14" x14ac:dyDescent="0.4">
      <c r="A475" s="300" t="s">
        <v>230</v>
      </c>
      <c r="B475" s="300"/>
      <c r="C475" s="300"/>
      <c r="D475" s="300"/>
      <c r="E475" s="300"/>
      <c r="F475" s="300"/>
      <c r="G475" s="300"/>
      <c r="H475" s="300"/>
      <c r="I475" s="300"/>
      <c r="J475" s="300"/>
      <c r="K475" s="300"/>
      <c r="L475" s="300"/>
      <c r="M475" s="300"/>
      <c r="N475" s="300"/>
    </row>
    <row r="476" spans="1:14" x14ac:dyDescent="0.4">
      <c r="A476" s="300" t="s">
        <v>588</v>
      </c>
      <c r="B476" s="300"/>
      <c r="C476" s="300"/>
      <c r="D476" s="300"/>
      <c r="E476" s="300"/>
      <c r="F476" s="300"/>
      <c r="G476" s="300"/>
      <c r="H476" s="300"/>
      <c r="I476" s="300"/>
      <c r="J476" s="300"/>
      <c r="K476" s="300"/>
      <c r="L476" s="300"/>
      <c r="M476" s="300"/>
      <c r="N476" s="300"/>
    </row>
    <row r="477" spans="1:14" x14ac:dyDescent="0.4">
      <c r="A477" s="300" t="s">
        <v>589</v>
      </c>
      <c r="B477" s="300"/>
      <c r="C477" s="300"/>
      <c r="D477" s="300"/>
      <c r="E477" s="300"/>
      <c r="F477" s="300"/>
      <c r="G477" s="300"/>
      <c r="H477" s="300"/>
      <c r="I477" s="300"/>
      <c r="J477" s="300"/>
      <c r="K477" s="300"/>
      <c r="L477" s="300"/>
      <c r="M477" s="300"/>
      <c r="N477" s="300"/>
    </row>
    <row r="478" spans="1:14" x14ac:dyDescent="0.4">
      <c r="A478" s="306" t="s">
        <v>590</v>
      </c>
      <c r="B478" s="300"/>
      <c r="C478" s="300"/>
      <c r="D478" s="300"/>
      <c r="E478" s="300"/>
      <c r="F478" s="300"/>
      <c r="G478" s="300"/>
      <c r="H478" s="300"/>
      <c r="I478" s="300"/>
      <c r="J478" s="300"/>
      <c r="K478" s="300"/>
      <c r="L478" s="300"/>
      <c r="M478" s="300"/>
      <c r="N478" s="300"/>
    </row>
    <row r="479" spans="1:14" x14ac:dyDescent="0.4">
      <c r="A479" s="300" t="s">
        <v>591</v>
      </c>
      <c r="B479" s="300"/>
      <c r="C479" s="300"/>
      <c r="D479" s="300"/>
      <c r="E479" s="300"/>
      <c r="F479" s="300"/>
      <c r="G479" s="300"/>
      <c r="H479" s="300"/>
      <c r="I479" s="300"/>
      <c r="J479" s="300"/>
      <c r="K479" s="300"/>
      <c r="L479" s="300"/>
      <c r="M479" s="300"/>
      <c r="N479" s="300"/>
    </row>
    <row r="480" spans="1:14" x14ac:dyDescent="0.4">
      <c r="A480" s="300" t="s">
        <v>592</v>
      </c>
      <c r="B480" s="300"/>
      <c r="C480" s="300"/>
      <c r="D480" s="300"/>
      <c r="E480" s="300"/>
      <c r="F480" s="300"/>
      <c r="G480" s="300"/>
      <c r="H480" s="300"/>
      <c r="I480" s="300"/>
      <c r="J480" s="300"/>
      <c r="K480" s="300"/>
      <c r="L480" s="300"/>
      <c r="M480" s="300"/>
      <c r="N480" s="300"/>
    </row>
    <row r="481" spans="1:14" x14ac:dyDescent="0.4">
      <c r="A481" s="300" t="s">
        <v>593</v>
      </c>
      <c r="B481" s="300"/>
      <c r="C481" s="300"/>
      <c r="D481" s="300"/>
      <c r="E481" s="300"/>
      <c r="F481" s="300"/>
      <c r="G481" s="300"/>
      <c r="H481" s="300"/>
      <c r="I481" s="300"/>
      <c r="J481" s="300"/>
      <c r="K481" s="300"/>
      <c r="L481" s="300"/>
      <c r="M481" s="300"/>
      <c r="N481" s="300"/>
    </row>
    <row r="482" spans="1:14" x14ac:dyDescent="0.4">
      <c r="A482" s="300" t="s">
        <v>594</v>
      </c>
      <c r="B482" s="300"/>
      <c r="C482" s="300"/>
      <c r="D482" s="300"/>
      <c r="E482" s="300"/>
      <c r="F482" s="300"/>
      <c r="G482" s="300"/>
      <c r="H482" s="300"/>
      <c r="I482" s="300"/>
      <c r="J482" s="300"/>
      <c r="K482" s="300"/>
      <c r="L482" s="300"/>
      <c r="M482" s="300"/>
      <c r="N482" s="300"/>
    </row>
    <row r="483" spans="1:14" x14ac:dyDescent="0.4">
      <c r="A483" s="300" t="s">
        <v>593</v>
      </c>
      <c r="B483" s="300"/>
      <c r="C483" s="300"/>
      <c r="D483" s="300"/>
      <c r="E483" s="300"/>
      <c r="F483" s="300"/>
      <c r="G483" s="300"/>
      <c r="H483" s="300"/>
      <c r="I483" s="300"/>
      <c r="J483" s="300"/>
      <c r="K483" s="300"/>
      <c r="L483" s="300"/>
      <c r="M483" s="300"/>
      <c r="N483" s="300"/>
    </row>
    <row r="484" spans="1:14" x14ac:dyDescent="0.4">
      <c r="A484" s="300"/>
      <c r="B484" s="300"/>
      <c r="C484" s="300"/>
      <c r="D484" s="300"/>
      <c r="E484" s="300"/>
      <c r="F484" s="300"/>
      <c r="G484" s="300"/>
      <c r="H484" s="300"/>
      <c r="I484" s="300"/>
      <c r="J484" s="300"/>
      <c r="K484" s="300"/>
      <c r="L484" s="300"/>
      <c r="M484" s="300"/>
      <c r="N484" s="300"/>
    </row>
    <row r="485" spans="1:14" x14ac:dyDescent="0.4">
      <c r="A485" s="300" t="s">
        <v>594</v>
      </c>
      <c r="B485" s="300"/>
      <c r="C485" s="300"/>
      <c r="D485" s="300"/>
      <c r="E485" s="300"/>
      <c r="F485" s="300"/>
      <c r="G485" s="300"/>
      <c r="H485" s="300"/>
      <c r="I485" s="300"/>
      <c r="J485" s="300"/>
      <c r="K485" s="300"/>
      <c r="L485" s="300"/>
      <c r="M485" s="300"/>
      <c r="N485" s="300"/>
    </row>
    <row r="486" spans="1:14" x14ac:dyDescent="0.4">
      <c r="A486" s="300" t="s">
        <v>593</v>
      </c>
      <c r="B486" s="300"/>
      <c r="C486" s="300"/>
      <c r="D486" s="300"/>
      <c r="E486" s="300"/>
      <c r="F486" s="300"/>
      <c r="G486" s="300"/>
      <c r="H486" s="300"/>
      <c r="I486" s="300"/>
      <c r="J486" s="300"/>
      <c r="K486" s="300"/>
      <c r="L486" s="300"/>
      <c r="M486" s="300"/>
      <c r="N486" s="300"/>
    </row>
    <row r="487" spans="1:14" x14ac:dyDescent="0.4">
      <c r="A487" s="300"/>
      <c r="B487" s="300"/>
      <c r="C487" s="300"/>
      <c r="D487" s="300"/>
      <c r="E487" s="300"/>
      <c r="F487" s="300"/>
      <c r="G487" s="300"/>
      <c r="H487" s="300"/>
      <c r="I487" s="300"/>
      <c r="J487" s="300"/>
      <c r="K487" s="300"/>
      <c r="L487" s="300"/>
      <c r="M487" s="300"/>
      <c r="N487" s="300"/>
    </row>
    <row r="488" spans="1:14" x14ac:dyDescent="0.4">
      <c r="A488" s="300" t="s">
        <v>594</v>
      </c>
      <c r="B488" s="300"/>
      <c r="C488" s="300"/>
      <c r="D488" s="300"/>
      <c r="E488" s="300"/>
      <c r="F488" s="300"/>
      <c r="G488" s="300"/>
      <c r="H488" s="300"/>
      <c r="I488" s="300"/>
      <c r="J488" s="300"/>
      <c r="K488" s="300"/>
      <c r="L488" s="300"/>
      <c r="M488" s="300"/>
      <c r="N488" s="300"/>
    </row>
    <row r="489" spans="1:14" x14ac:dyDescent="0.4">
      <c r="A489" s="300" t="s">
        <v>593</v>
      </c>
      <c r="B489" s="300"/>
      <c r="C489" s="300"/>
      <c r="D489" s="300"/>
      <c r="E489" s="300"/>
      <c r="F489" s="300"/>
      <c r="G489" s="300"/>
      <c r="H489" s="300"/>
      <c r="I489" s="300"/>
      <c r="J489" s="300"/>
      <c r="K489" s="300"/>
      <c r="L489" s="300"/>
      <c r="M489" s="300"/>
      <c r="N489" s="300"/>
    </row>
    <row r="490" spans="1:14" x14ac:dyDescent="0.4">
      <c r="A490" s="300"/>
      <c r="B490" s="300"/>
      <c r="C490" s="300"/>
      <c r="D490" s="300"/>
      <c r="E490" s="300"/>
      <c r="F490" s="300"/>
      <c r="G490" s="300"/>
      <c r="H490" s="300"/>
      <c r="I490" s="300"/>
      <c r="J490" s="300"/>
      <c r="K490" s="300"/>
      <c r="L490" s="300"/>
      <c r="M490" s="300"/>
      <c r="N490" s="300"/>
    </row>
    <row r="491" spans="1:14" x14ac:dyDescent="0.4">
      <c r="A491" s="354" t="s">
        <v>595</v>
      </c>
      <c r="B491" s="355"/>
      <c r="C491" s="355"/>
      <c r="D491" s="355"/>
      <c r="E491" s="355"/>
      <c r="F491" s="355"/>
      <c r="G491" s="355"/>
      <c r="H491" s="355"/>
      <c r="I491" s="355"/>
      <c r="J491" s="355"/>
      <c r="K491" s="355"/>
      <c r="L491" s="355"/>
      <c r="M491" s="355"/>
      <c r="N491" s="355"/>
    </row>
    <row r="492" spans="1:14" x14ac:dyDescent="0.4">
      <c r="A492" s="355"/>
      <c r="B492" s="355"/>
      <c r="C492" s="355"/>
      <c r="D492" s="355"/>
      <c r="E492" s="355"/>
      <c r="F492" s="355"/>
      <c r="G492" s="355"/>
      <c r="H492" s="355"/>
      <c r="I492" s="355"/>
      <c r="J492" s="355"/>
      <c r="K492" s="355"/>
      <c r="L492" s="355"/>
      <c r="M492" s="355"/>
      <c r="N492" s="355"/>
    </row>
    <row r="493" spans="1:14" x14ac:dyDescent="0.4">
      <c r="A493" s="355"/>
      <c r="B493" s="355"/>
      <c r="C493" s="355"/>
      <c r="D493" s="355"/>
      <c r="E493" s="355"/>
      <c r="F493" s="355"/>
      <c r="G493" s="355"/>
      <c r="H493" s="355"/>
      <c r="I493" s="355"/>
      <c r="J493" s="355"/>
      <c r="K493" s="355"/>
      <c r="L493" s="355"/>
      <c r="M493" s="355"/>
      <c r="N493" s="355"/>
    </row>
    <row r="494" spans="1:14" x14ac:dyDescent="0.4">
      <c r="A494" s="355"/>
      <c r="B494" s="355"/>
      <c r="C494" s="355"/>
      <c r="D494" s="355"/>
      <c r="E494" s="355"/>
      <c r="F494" s="355"/>
      <c r="G494" s="355"/>
      <c r="H494" s="355"/>
      <c r="I494" s="355"/>
      <c r="J494" s="355"/>
      <c r="K494" s="355"/>
      <c r="L494" s="355"/>
      <c r="M494" s="355"/>
      <c r="N494" s="355"/>
    </row>
    <row r="495" spans="1:14" x14ac:dyDescent="0.4">
      <c r="A495" s="355"/>
      <c r="B495" s="355"/>
      <c r="C495" s="355"/>
      <c r="D495" s="355"/>
      <c r="E495" s="355"/>
      <c r="F495" s="355"/>
      <c r="G495" s="355"/>
      <c r="H495" s="355"/>
      <c r="I495" s="355"/>
      <c r="J495" s="355"/>
      <c r="K495" s="355"/>
      <c r="L495" s="355"/>
      <c r="M495" s="355"/>
      <c r="N495" s="355"/>
    </row>
    <row r="516" spans="1:14" x14ac:dyDescent="0.4">
      <c r="A516" s="308" t="s">
        <v>596</v>
      </c>
      <c r="B516" s="308"/>
      <c r="C516" s="308"/>
      <c r="D516" s="308"/>
      <c r="E516" s="308"/>
      <c r="F516" s="308"/>
      <c r="G516" s="308"/>
      <c r="H516" s="308"/>
      <c r="I516" s="308"/>
      <c r="J516" s="308"/>
      <c r="K516" s="308"/>
      <c r="L516" s="308"/>
      <c r="M516" s="308"/>
      <c r="N516" s="308"/>
    </row>
    <row r="517" spans="1:14" x14ac:dyDescent="0.4">
      <c r="E517" s="707" t="str">
        <f>IF(OR(出力!B60=TRUE,AND(出力!D61=TRUE,出力!J23+出力!K23=1)),"防火対象物","事業所")</f>
        <v>事業所</v>
      </c>
      <c r="F517" s="707"/>
      <c r="G517" s="308" t="s">
        <v>597</v>
      </c>
      <c r="H517" s="308"/>
      <c r="I517" s="308"/>
      <c r="J517" s="308"/>
      <c r="K517" s="308"/>
      <c r="L517" s="308"/>
      <c r="M517" s="308"/>
      <c r="N517" s="308"/>
    </row>
    <row r="518" spans="1:14" x14ac:dyDescent="0.4">
      <c r="A518" s="308" t="s">
        <v>616</v>
      </c>
      <c r="B518" s="308"/>
      <c r="C518" s="308"/>
      <c r="D518" s="308"/>
      <c r="E518" s="308"/>
      <c r="F518" s="308"/>
    </row>
    <row r="519" spans="1:14" ht="18.75" customHeight="1" x14ac:dyDescent="0.4">
      <c r="A519" s="319" t="s">
        <v>598</v>
      </c>
      <c r="B519" s="319"/>
      <c r="C519" s="319" t="s">
        <v>599</v>
      </c>
      <c r="D519" s="319"/>
      <c r="E519" s="319"/>
      <c r="F519" s="319"/>
      <c r="G519" s="319"/>
      <c r="H519" s="319"/>
      <c r="I519" s="345" t="s">
        <v>600</v>
      </c>
      <c r="J519" s="345"/>
      <c r="K519" s="345"/>
      <c r="L519" s="345"/>
      <c r="M519" s="345"/>
      <c r="N519" s="345"/>
    </row>
    <row r="520" spans="1:14" ht="16.5" customHeight="1" x14ac:dyDescent="0.4">
      <c r="A520" s="307" t="s">
        <v>603</v>
      </c>
      <c r="B520" s="308"/>
      <c r="C520" s="352" t="s">
        <v>601</v>
      </c>
      <c r="D520" s="352"/>
      <c r="E520" s="352"/>
      <c r="F520" s="352"/>
      <c r="G520" s="352"/>
      <c r="H520" s="352"/>
      <c r="I520" s="352" t="s">
        <v>602</v>
      </c>
      <c r="J520" s="353"/>
      <c r="K520" s="353"/>
      <c r="L520" s="353"/>
      <c r="M520" s="353"/>
      <c r="N520" s="353"/>
    </row>
    <row r="521" spans="1:14" x14ac:dyDescent="0.4">
      <c r="A521" s="308"/>
      <c r="B521" s="308"/>
      <c r="C521" s="352"/>
      <c r="D521" s="352"/>
      <c r="E521" s="352"/>
      <c r="F521" s="352"/>
      <c r="G521" s="352"/>
      <c r="H521" s="352"/>
      <c r="I521" s="353"/>
      <c r="J521" s="353"/>
      <c r="K521" s="353"/>
      <c r="L521" s="353"/>
      <c r="M521" s="353"/>
      <c r="N521" s="353"/>
    </row>
    <row r="522" spans="1:14" x14ac:dyDescent="0.4">
      <c r="A522" s="308"/>
      <c r="B522" s="308"/>
      <c r="C522" s="352"/>
      <c r="D522" s="352"/>
      <c r="E522" s="352"/>
      <c r="F522" s="352"/>
      <c r="G522" s="352"/>
      <c r="H522" s="352"/>
      <c r="I522" s="353"/>
      <c r="J522" s="353"/>
      <c r="K522" s="353"/>
      <c r="L522" s="353"/>
      <c r="M522" s="353"/>
      <c r="N522" s="353"/>
    </row>
    <row r="523" spans="1:14" x14ac:dyDescent="0.4">
      <c r="A523" s="308"/>
      <c r="B523" s="308"/>
      <c r="C523" s="352"/>
      <c r="D523" s="352"/>
      <c r="E523" s="352"/>
      <c r="F523" s="352"/>
      <c r="G523" s="352"/>
      <c r="H523" s="352"/>
      <c r="I523" s="353"/>
      <c r="J523" s="353"/>
      <c r="K523" s="353"/>
      <c r="L523" s="353"/>
      <c r="M523" s="353"/>
      <c r="N523" s="353"/>
    </row>
    <row r="524" spans="1:14" x14ac:dyDescent="0.4">
      <c r="A524" s="308"/>
      <c r="B524" s="308"/>
      <c r="C524" s="352"/>
      <c r="D524" s="352"/>
      <c r="E524" s="352"/>
      <c r="F524" s="352"/>
      <c r="G524" s="352"/>
      <c r="H524" s="352"/>
      <c r="I524" s="353"/>
      <c r="J524" s="353"/>
      <c r="K524" s="353"/>
      <c r="L524" s="353"/>
      <c r="M524" s="353"/>
      <c r="N524" s="353"/>
    </row>
    <row r="525" spans="1:14" x14ac:dyDescent="0.4">
      <c r="A525" s="308"/>
      <c r="B525" s="308"/>
      <c r="C525" s="352"/>
      <c r="D525" s="352"/>
      <c r="E525" s="352"/>
      <c r="F525" s="352"/>
      <c r="G525" s="352"/>
      <c r="H525" s="352"/>
      <c r="I525" s="353"/>
      <c r="J525" s="353"/>
      <c r="K525" s="353"/>
      <c r="L525" s="353"/>
      <c r="M525" s="353"/>
      <c r="N525" s="353"/>
    </row>
    <row r="526" spans="1:14" x14ac:dyDescent="0.4">
      <c r="A526" s="308"/>
      <c r="B526" s="308"/>
      <c r="C526" s="352"/>
      <c r="D526" s="352"/>
      <c r="E526" s="352"/>
      <c r="F526" s="352"/>
      <c r="G526" s="352"/>
      <c r="H526" s="352"/>
      <c r="I526" s="353"/>
      <c r="J526" s="353"/>
      <c r="K526" s="353"/>
      <c r="L526" s="353"/>
      <c r="M526" s="353"/>
      <c r="N526" s="353"/>
    </row>
    <row r="527" spans="1:14" x14ac:dyDescent="0.4">
      <c r="A527" s="356" t="s">
        <v>606</v>
      </c>
      <c r="B527" s="319"/>
      <c r="C527" s="352" t="s">
        <v>604</v>
      </c>
      <c r="D527" s="353"/>
      <c r="E527" s="353"/>
      <c r="F527" s="353"/>
      <c r="G527" s="353"/>
      <c r="H527" s="353"/>
      <c r="I527" s="307" t="s">
        <v>605</v>
      </c>
      <c r="J527" s="307"/>
      <c r="K527" s="307"/>
      <c r="L527" s="307"/>
      <c r="M527" s="307"/>
      <c r="N527" s="307"/>
    </row>
    <row r="528" spans="1:14" x14ac:dyDescent="0.4">
      <c r="A528" s="319"/>
      <c r="B528" s="319"/>
      <c r="C528" s="353"/>
      <c r="D528" s="353"/>
      <c r="E528" s="353"/>
      <c r="F528" s="353"/>
      <c r="G528" s="353"/>
      <c r="H528" s="353"/>
      <c r="I528" s="307"/>
      <c r="J528" s="307"/>
      <c r="K528" s="307"/>
      <c r="L528" s="307"/>
      <c r="M528" s="307"/>
      <c r="N528" s="307"/>
    </row>
    <row r="529" spans="1:14" x14ac:dyDescent="0.4">
      <c r="A529" s="319"/>
      <c r="B529" s="319"/>
      <c r="C529" s="353"/>
      <c r="D529" s="353"/>
      <c r="E529" s="353"/>
      <c r="F529" s="353"/>
      <c r="G529" s="353"/>
      <c r="H529" s="353"/>
      <c r="I529" s="307"/>
      <c r="J529" s="307"/>
      <c r="K529" s="307"/>
      <c r="L529" s="307"/>
      <c r="M529" s="307"/>
      <c r="N529" s="307"/>
    </row>
    <row r="530" spans="1:14" x14ac:dyDescent="0.4">
      <c r="A530" s="356" t="s">
        <v>609</v>
      </c>
      <c r="B530" s="319"/>
      <c r="C530" s="352" t="s">
        <v>608</v>
      </c>
      <c r="D530" s="353"/>
      <c r="E530" s="353"/>
      <c r="F530" s="353"/>
      <c r="G530" s="353"/>
      <c r="H530" s="353"/>
      <c r="I530" s="307" t="s">
        <v>607</v>
      </c>
      <c r="J530" s="307"/>
      <c r="K530" s="307"/>
      <c r="L530" s="307"/>
      <c r="M530" s="307"/>
      <c r="N530" s="307"/>
    </row>
    <row r="531" spans="1:14" x14ac:dyDescent="0.4">
      <c r="A531" s="319"/>
      <c r="B531" s="319"/>
      <c r="C531" s="353"/>
      <c r="D531" s="353"/>
      <c r="E531" s="353"/>
      <c r="F531" s="353"/>
      <c r="G531" s="353"/>
      <c r="H531" s="353"/>
      <c r="I531" s="307"/>
      <c r="J531" s="307"/>
      <c r="K531" s="307"/>
      <c r="L531" s="307"/>
      <c r="M531" s="307"/>
      <c r="N531" s="307"/>
    </row>
    <row r="532" spans="1:14" x14ac:dyDescent="0.4">
      <c r="A532" s="319"/>
      <c r="B532" s="319"/>
      <c r="C532" s="353"/>
      <c r="D532" s="353"/>
      <c r="E532" s="353"/>
      <c r="F532" s="353"/>
      <c r="G532" s="353"/>
      <c r="H532" s="353"/>
      <c r="I532" s="307"/>
      <c r="J532" s="307"/>
      <c r="K532" s="307"/>
      <c r="L532" s="307"/>
      <c r="M532" s="307"/>
      <c r="N532" s="307"/>
    </row>
    <row r="533" spans="1:14" x14ac:dyDescent="0.4">
      <c r="A533" s="319"/>
      <c r="B533" s="319"/>
      <c r="C533" s="353"/>
      <c r="D533" s="353"/>
      <c r="E533" s="353"/>
      <c r="F533" s="353"/>
      <c r="G533" s="353"/>
      <c r="H533" s="353"/>
      <c r="I533" s="307"/>
      <c r="J533" s="307"/>
      <c r="K533" s="307"/>
      <c r="L533" s="307"/>
      <c r="M533" s="307"/>
      <c r="N533" s="307"/>
    </row>
    <row r="534" spans="1:14" x14ac:dyDescent="0.4">
      <c r="A534" s="319"/>
      <c r="B534" s="319"/>
      <c r="C534" s="353"/>
      <c r="D534" s="353"/>
      <c r="E534" s="353"/>
      <c r="F534" s="353"/>
      <c r="G534" s="353"/>
      <c r="H534" s="353"/>
      <c r="I534" s="307"/>
      <c r="J534" s="307"/>
      <c r="K534" s="307"/>
      <c r="L534" s="307"/>
      <c r="M534" s="307"/>
      <c r="N534" s="307"/>
    </row>
    <row r="535" spans="1:14" x14ac:dyDescent="0.4">
      <c r="A535" s="356" t="s">
        <v>612</v>
      </c>
      <c r="B535" s="319"/>
      <c r="C535" s="307" t="s">
        <v>610</v>
      </c>
      <c r="D535" s="308"/>
      <c r="E535" s="308"/>
      <c r="F535" s="308"/>
      <c r="G535" s="308"/>
      <c r="H535" s="308"/>
      <c r="I535" s="307" t="s">
        <v>611</v>
      </c>
      <c r="J535" s="307"/>
      <c r="K535" s="307"/>
      <c r="L535" s="307"/>
      <c r="M535" s="307"/>
      <c r="N535" s="307"/>
    </row>
    <row r="536" spans="1:14" x14ac:dyDescent="0.4">
      <c r="A536" s="319"/>
      <c r="B536" s="319"/>
      <c r="C536" s="308"/>
      <c r="D536" s="308"/>
      <c r="E536" s="308"/>
      <c r="F536" s="308"/>
      <c r="G536" s="308"/>
      <c r="H536" s="308"/>
      <c r="I536" s="307"/>
      <c r="J536" s="307"/>
      <c r="K536" s="307"/>
      <c r="L536" s="307"/>
      <c r="M536" s="307"/>
      <c r="N536" s="307"/>
    </row>
    <row r="537" spans="1:14" x14ac:dyDescent="0.4">
      <c r="A537" s="319"/>
      <c r="B537" s="319"/>
      <c r="C537" s="308"/>
      <c r="D537" s="308"/>
      <c r="E537" s="308"/>
      <c r="F537" s="308"/>
      <c r="G537" s="308"/>
      <c r="H537" s="308"/>
      <c r="I537" s="307"/>
      <c r="J537" s="307"/>
      <c r="K537" s="307"/>
      <c r="L537" s="307"/>
      <c r="M537" s="307"/>
      <c r="N537" s="307"/>
    </row>
    <row r="538" spans="1:14" x14ac:dyDescent="0.4">
      <c r="A538" s="319"/>
      <c r="B538" s="319"/>
      <c r="C538" s="308"/>
      <c r="D538" s="308"/>
      <c r="E538" s="308"/>
      <c r="F538" s="308"/>
      <c r="G538" s="308"/>
      <c r="H538" s="308"/>
      <c r="I538" s="307"/>
      <c r="J538" s="307"/>
      <c r="K538" s="307"/>
      <c r="L538" s="307"/>
      <c r="M538" s="307"/>
      <c r="N538" s="307"/>
    </row>
    <row r="539" spans="1:14" x14ac:dyDescent="0.4">
      <c r="A539" s="356" t="s">
        <v>615</v>
      </c>
      <c r="B539" s="319"/>
      <c r="C539" s="307" t="s">
        <v>613</v>
      </c>
      <c r="D539" s="307"/>
      <c r="E539" s="307"/>
      <c r="F539" s="307"/>
      <c r="G539" s="307"/>
      <c r="H539" s="307"/>
      <c r="I539" s="308" t="s">
        <v>614</v>
      </c>
      <c r="J539" s="308"/>
      <c r="K539" s="308"/>
      <c r="L539" s="308"/>
      <c r="M539" s="308"/>
      <c r="N539" s="308"/>
    </row>
    <row r="540" spans="1:14" x14ac:dyDescent="0.4">
      <c r="A540" s="319"/>
      <c r="B540" s="319"/>
      <c r="C540" s="307"/>
      <c r="D540" s="307"/>
      <c r="E540" s="307"/>
      <c r="F540" s="307"/>
      <c r="G540" s="307"/>
      <c r="H540" s="307"/>
      <c r="I540" s="308"/>
      <c r="J540" s="308"/>
      <c r="K540" s="308"/>
      <c r="L540" s="308"/>
      <c r="M540" s="308"/>
      <c r="N540" s="308"/>
    </row>
    <row r="541" spans="1:14" x14ac:dyDescent="0.4">
      <c r="A541" s="319"/>
      <c r="B541" s="319"/>
      <c r="C541" s="307"/>
      <c r="D541" s="307"/>
      <c r="E541" s="307"/>
      <c r="F541" s="307"/>
      <c r="G541" s="307"/>
      <c r="H541" s="307"/>
      <c r="I541" s="308"/>
      <c r="J541" s="308"/>
      <c r="K541" s="308"/>
      <c r="L541" s="308"/>
      <c r="M541" s="308"/>
      <c r="N541" s="308"/>
    </row>
    <row r="543" spans="1:14" x14ac:dyDescent="0.4">
      <c r="A543" s="238" t="s">
        <v>617</v>
      </c>
      <c r="B543" s="238"/>
      <c r="C543" s="238"/>
      <c r="D543" s="238"/>
      <c r="E543" s="238"/>
    </row>
    <row r="544" spans="1:14" x14ac:dyDescent="0.4">
      <c r="A544" s="319" t="s">
        <v>598</v>
      </c>
      <c r="B544" s="319"/>
      <c r="C544" s="319" t="s">
        <v>599</v>
      </c>
      <c r="D544" s="319"/>
      <c r="E544" s="319"/>
      <c r="F544" s="319"/>
      <c r="G544" s="319"/>
      <c r="H544" s="319"/>
      <c r="I544" s="345" t="s">
        <v>600</v>
      </c>
      <c r="J544" s="345"/>
      <c r="K544" s="345"/>
      <c r="L544" s="345"/>
      <c r="M544" s="345"/>
      <c r="N544" s="345"/>
    </row>
    <row r="545" spans="1:14" x14ac:dyDescent="0.4">
      <c r="A545" s="356" t="s">
        <v>618</v>
      </c>
      <c r="B545" s="319"/>
      <c r="C545" s="307" t="s">
        <v>619</v>
      </c>
      <c r="D545" s="307"/>
      <c r="E545" s="307"/>
      <c r="F545" s="307"/>
      <c r="G545" s="307"/>
      <c r="H545" s="307"/>
      <c r="I545" s="308" t="s">
        <v>621</v>
      </c>
      <c r="J545" s="308"/>
      <c r="K545" s="308"/>
      <c r="L545" s="308"/>
      <c r="M545" s="308"/>
      <c r="N545" s="308"/>
    </row>
    <row r="546" spans="1:14" x14ac:dyDescent="0.4">
      <c r="A546" s="319"/>
      <c r="B546" s="319"/>
      <c r="C546" s="307"/>
      <c r="D546" s="307"/>
      <c r="E546" s="307"/>
      <c r="F546" s="307"/>
      <c r="G546" s="307"/>
      <c r="H546" s="307"/>
      <c r="I546" s="308"/>
      <c r="J546" s="308"/>
      <c r="K546" s="308"/>
      <c r="L546" s="308"/>
      <c r="M546" s="308"/>
      <c r="N546" s="308"/>
    </row>
    <row r="547" spans="1:14" x14ac:dyDescent="0.4">
      <c r="A547" s="319"/>
      <c r="B547" s="319"/>
      <c r="C547" s="307"/>
      <c r="D547" s="307"/>
      <c r="E547" s="307"/>
      <c r="F547" s="307"/>
      <c r="G547" s="307"/>
      <c r="H547" s="307"/>
      <c r="I547" s="308"/>
      <c r="J547" s="308"/>
      <c r="K547" s="308"/>
      <c r="L547" s="308"/>
      <c r="M547" s="308"/>
      <c r="N547" s="308"/>
    </row>
    <row r="548" spans="1:14" x14ac:dyDescent="0.4">
      <c r="A548" s="356" t="s">
        <v>606</v>
      </c>
      <c r="B548" s="319"/>
      <c r="C548" s="307" t="s">
        <v>626</v>
      </c>
      <c r="D548" s="307"/>
      <c r="E548" s="307"/>
      <c r="F548" s="307"/>
      <c r="G548" s="307"/>
      <c r="H548" s="307"/>
      <c r="I548" s="308" t="s">
        <v>622</v>
      </c>
      <c r="J548" s="308"/>
      <c r="K548" s="308"/>
      <c r="L548" s="308"/>
      <c r="M548" s="308"/>
      <c r="N548" s="308"/>
    </row>
    <row r="549" spans="1:14" x14ac:dyDescent="0.4">
      <c r="A549" s="319"/>
      <c r="B549" s="319"/>
      <c r="C549" s="307"/>
      <c r="D549" s="307"/>
      <c r="E549" s="307"/>
      <c r="F549" s="307"/>
      <c r="G549" s="307"/>
      <c r="H549" s="307"/>
      <c r="I549" s="308"/>
      <c r="J549" s="308"/>
      <c r="K549" s="308"/>
      <c r="L549" s="308"/>
      <c r="M549" s="308"/>
      <c r="N549" s="308"/>
    </row>
    <row r="550" spans="1:14" x14ac:dyDescent="0.4">
      <c r="A550" s="319"/>
      <c r="B550" s="319"/>
      <c r="C550" s="307"/>
      <c r="D550" s="307"/>
      <c r="E550" s="307"/>
      <c r="F550" s="307"/>
      <c r="G550" s="307"/>
      <c r="H550" s="307"/>
      <c r="I550" s="308"/>
      <c r="J550" s="308"/>
      <c r="K550" s="308"/>
      <c r="L550" s="308"/>
      <c r="M550" s="308"/>
      <c r="N550" s="308"/>
    </row>
    <row r="551" spans="1:14" x14ac:dyDescent="0.4">
      <c r="A551" s="319" t="s">
        <v>609</v>
      </c>
      <c r="B551" s="319"/>
      <c r="C551" s="307" t="s">
        <v>620</v>
      </c>
      <c r="D551" s="307"/>
      <c r="E551" s="307"/>
      <c r="F551" s="307"/>
      <c r="G551" s="307"/>
      <c r="H551" s="307"/>
      <c r="I551" s="308" t="s">
        <v>623</v>
      </c>
      <c r="J551" s="308"/>
      <c r="K551" s="308"/>
      <c r="L551" s="308"/>
      <c r="M551" s="308"/>
      <c r="N551" s="308"/>
    </row>
    <row r="552" spans="1:14" x14ac:dyDescent="0.4">
      <c r="A552" s="319"/>
      <c r="B552" s="319"/>
      <c r="C552" s="307"/>
      <c r="D552" s="307"/>
      <c r="E552" s="307"/>
      <c r="F552" s="307"/>
      <c r="G552" s="307"/>
      <c r="H552" s="307"/>
      <c r="I552" s="308"/>
      <c r="J552" s="308"/>
      <c r="K552" s="308"/>
      <c r="L552" s="308"/>
      <c r="M552" s="308"/>
      <c r="N552" s="308"/>
    </row>
    <row r="553" spans="1:14" x14ac:dyDescent="0.4">
      <c r="A553" s="356" t="s">
        <v>612</v>
      </c>
      <c r="B553" s="319"/>
      <c r="C553" s="307" t="s">
        <v>627</v>
      </c>
      <c r="D553" s="307"/>
      <c r="E553" s="307"/>
      <c r="F553" s="307"/>
      <c r="G553" s="307"/>
      <c r="H553" s="307"/>
      <c r="I553" s="308" t="s">
        <v>624</v>
      </c>
      <c r="J553" s="308"/>
      <c r="K553" s="308"/>
      <c r="L553" s="308"/>
      <c r="M553" s="308"/>
      <c r="N553" s="308"/>
    </row>
    <row r="554" spans="1:14" x14ac:dyDescent="0.4">
      <c r="A554" s="319"/>
      <c r="B554" s="319"/>
      <c r="C554" s="307"/>
      <c r="D554" s="307"/>
      <c r="E554" s="307"/>
      <c r="F554" s="307"/>
      <c r="G554" s="307"/>
      <c r="H554" s="307"/>
      <c r="I554" s="308"/>
      <c r="J554" s="308"/>
      <c r="K554" s="308"/>
      <c r="L554" s="308"/>
      <c r="M554" s="308"/>
      <c r="N554" s="308"/>
    </row>
    <row r="555" spans="1:14" x14ac:dyDescent="0.4">
      <c r="A555" s="319"/>
      <c r="B555" s="319"/>
      <c r="C555" s="307"/>
      <c r="D555" s="307"/>
      <c r="E555" s="307"/>
      <c r="F555" s="307"/>
      <c r="G555" s="307"/>
      <c r="H555" s="307"/>
      <c r="I555" s="308"/>
      <c r="J555" s="308"/>
      <c r="K555" s="308"/>
      <c r="L555" s="308"/>
      <c r="M555" s="308"/>
      <c r="N555" s="308"/>
    </row>
    <row r="556" spans="1:14" x14ac:dyDescent="0.4">
      <c r="A556" s="356" t="s">
        <v>615</v>
      </c>
      <c r="B556" s="319"/>
      <c r="C556" s="307" t="s">
        <v>628</v>
      </c>
      <c r="D556" s="307"/>
      <c r="E556" s="307"/>
      <c r="F556" s="307"/>
      <c r="G556" s="307"/>
      <c r="H556" s="307"/>
      <c r="I556" s="308" t="s">
        <v>625</v>
      </c>
      <c r="J556" s="308"/>
      <c r="K556" s="308"/>
      <c r="L556" s="308"/>
      <c r="M556" s="308"/>
      <c r="N556" s="308"/>
    </row>
    <row r="557" spans="1:14" x14ac:dyDescent="0.4">
      <c r="A557" s="319"/>
      <c r="B557" s="319"/>
      <c r="C557" s="307"/>
      <c r="D557" s="307"/>
      <c r="E557" s="307"/>
      <c r="F557" s="307"/>
      <c r="G557" s="307"/>
      <c r="H557" s="307"/>
      <c r="I557" s="308"/>
      <c r="J557" s="308"/>
      <c r="K557" s="308"/>
      <c r="L557" s="308"/>
      <c r="M557" s="308"/>
      <c r="N557" s="308"/>
    </row>
    <row r="558" spans="1:14" x14ac:dyDescent="0.4">
      <c r="A558" s="319"/>
      <c r="B558" s="319"/>
      <c r="C558" s="307"/>
      <c r="D558" s="307"/>
      <c r="E558" s="307"/>
      <c r="F558" s="307"/>
      <c r="G558" s="307"/>
      <c r="H558" s="307"/>
      <c r="I558" s="308"/>
      <c r="J558" s="308"/>
      <c r="K558" s="308"/>
      <c r="L558" s="308"/>
      <c r="M558" s="308"/>
      <c r="N558" s="308"/>
    </row>
    <row r="561" spans="1:14" x14ac:dyDescent="0.4">
      <c r="A561" s="308" t="s">
        <v>630</v>
      </c>
      <c r="B561" s="308"/>
      <c r="C561" s="308"/>
      <c r="D561" s="308"/>
      <c r="E561" s="308"/>
      <c r="F561" s="308"/>
      <c r="G561" s="308"/>
      <c r="H561" s="308"/>
      <c r="I561" s="308"/>
      <c r="J561" s="308"/>
      <c r="K561" s="308"/>
      <c r="L561" s="308"/>
      <c r="M561" s="308"/>
      <c r="N561" s="308"/>
    </row>
    <row r="562" spans="1:14" x14ac:dyDescent="0.4">
      <c r="C562" s="319" t="s">
        <v>629</v>
      </c>
      <c r="D562" s="319"/>
      <c r="E562" s="319"/>
      <c r="F562" s="319"/>
      <c r="G562" s="319"/>
      <c r="H562" s="319"/>
      <c r="I562" s="319"/>
      <c r="J562" s="319"/>
      <c r="K562" s="319"/>
    </row>
    <row r="563" spans="1:14" x14ac:dyDescent="0.4">
      <c r="A563" s="308" t="s">
        <v>631</v>
      </c>
      <c r="B563" s="308"/>
      <c r="C563" s="308"/>
      <c r="D563" s="308"/>
      <c r="E563" s="308"/>
      <c r="F563" s="308"/>
      <c r="G563" s="308"/>
      <c r="H563" s="308"/>
      <c r="I563" s="308"/>
      <c r="J563" s="308"/>
      <c r="K563" s="308"/>
      <c r="L563" s="308"/>
      <c r="M563" s="308"/>
      <c r="N563" s="308"/>
    </row>
    <row r="570" spans="1:14" x14ac:dyDescent="0.4">
      <c r="A570" s="325" t="s">
        <v>632</v>
      </c>
      <c r="B570" s="325"/>
      <c r="C570" s="325"/>
      <c r="D570" s="325"/>
      <c r="E570" s="325"/>
      <c r="F570" s="325"/>
      <c r="G570" s="325"/>
      <c r="H570" s="325"/>
      <c r="I570" s="325"/>
      <c r="J570" s="325"/>
      <c r="K570" s="325"/>
      <c r="L570" s="325"/>
      <c r="M570" s="325"/>
      <c r="N570" s="325"/>
    </row>
    <row r="577" spans="1:14" x14ac:dyDescent="0.4">
      <c r="A577" s="308" t="s">
        <v>633</v>
      </c>
      <c r="B577" s="308"/>
      <c r="C577" s="308"/>
      <c r="D577" s="308"/>
      <c r="E577" s="308"/>
      <c r="F577" s="308"/>
      <c r="G577" s="308"/>
      <c r="H577" s="308"/>
      <c r="I577" s="308"/>
      <c r="J577" s="308"/>
      <c r="K577" s="308"/>
      <c r="L577" s="308"/>
      <c r="M577" s="308"/>
      <c r="N577" s="308"/>
    </row>
    <row r="578" spans="1:14" ht="16.5" customHeight="1" x14ac:dyDescent="0.4">
      <c r="A578" s="307" t="s">
        <v>634</v>
      </c>
      <c r="B578" s="307"/>
      <c r="C578" s="307"/>
      <c r="D578" s="307"/>
      <c r="E578" s="307"/>
      <c r="F578" s="307"/>
      <c r="G578" s="307"/>
      <c r="H578" s="307"/>
      <c r="I578" s="307"/>
      <c r="J578" s="307"/>
      <c r="K578" s="307"/>
      <c r="L578" s="307"/>
      <c r="M578" s="307"/>
      <c r="N578" s="307"/>
    </row>
    <row r="579" spans="1:14" x14ac:dyDescent="0.4">
      <c r="A579" s="307"/>
      <c r="B579" s="307"/>
      <c r="C579" s="307"/>
      <c r="D579" s="307"/>
      <c r="E579" s="307"/>
      <c r="F579" s="307"/>
      <c r="G579" s="307"/>
      <c r="H579" s="307"/>
      <c r="I579" s="307"/>
      <c r="J579" s="307"/>
      <c r="K579" s="307"/>
      <c r="L579" s="307"/>
      <c r="M579" s="307"/>
      <c r="N579" s="307"/>
    </row>
    <row r="580" spans="1:14" x14ac:dyDescent="0.4">
      <c r="A580" s="307"/>
      <c r="B580" s="307"/>
      <c r="C580" s="307"/>
      <c r="D580" s="307"/>
      <c r="E580" s="307"/>
      <c r="F580" s="307"/>
      <c r="G580" s="307"/>
      <c r="H580" s="307"/>
      <c r="I580" s="307"/>
      <c r="J580" s="307"/>
      <c r="K580" s="307"/>
      <c r="L580" s="307"/>
      <c r="M580" s="307"/>
      <c r="N580" s="307"/>
    </row>
    <row r="581" spans="1:14" x14ac:dyDescent="0.4">
      <c r="A581" s="307"/>
      <c r="B581" s="307"/>
      <c r="C581" s="307"/>
      <c r="D581" s="307"/>
      <c r="E581" s="307"/>
      <c r="F581" s="307"/>
      <c r="G581" s="307"/>
      <c r="H581" s="307"/>
      <c r="I581" s="307"/>
      <c r="J581" s="307"/>
      <c r="K581" s="307"/>
      <c r="L581" s="307"/>
      <c r="M581" s="307"/>
      <c r="N581" s="307"/>
    </row>
    <row r="582" spans="1:14" x14ac:dyDescent="0.4">
      <c r="A582" s="307"/>
      <c r="B582" s="307"/>
      <c r="C582" s="307"/>
      <c r="D582" s="307"/>
      <c r="E582" s="307"/>
      <c r="F582" s="307"/>
      <c r="G582" s="307"/>
      <c r="H582" s="307"/>
      <c r="I582" s="307"/>
      <c r="J582" s="307"/>
      <c r="K582" s="307"/>
      <c r="L582" s="307"/>
      <c r="M582" s="307"/>
      <c r="N582" s="307"/>
    </row>
    <row r="583" spans="1:14" x14ac:dyDescent="0.4">
      <c r="A583" s="307"/>
      <c r="B583" s="307"/>
      <c r="C583" s="307"/>
      <c r="D583" s="307"/>
      <c r="E583" s="307"/>
      <c r="F583" s="307"/>
      <c r="G583" s="307"/>
      <c r="H583" s="307"/>
      <c r="I583" s="307"/>
      <c r="J583" s="307"/>
      <c r="K583" s="307"/>
      <c r="L583" s="307"/>
      <c r="M583" s="307"/>
      <c r="N583" s="307"/>
    </row>
    <row r="584" spans="1:14" x14ac:dyDescent="0.4">
      <c r="A584" s="307"/>
      <c r="B584" s="307"/>
      <c r="C584" s="307"/>
      <c r="D584" s="307"/>
      <c r="E584" s="307"/>
      <c r="F584" s="307"/>
      <c r="G584" s="307"/>
      <c r="H584" s="307"/>
      <c r="I584" s="307"/>
      <c r="J584" s="307"/>
      <c r="K584" s="307"/>
      <c r="L584" s="307"/>
      <c r="M584" s="307"/>
      <c r="N584" s="307"/>
    </row>
    <row r="585" spans="1:14" x14ac:dyDescent="0.4">
      <c r="A585" s="307"/>
      <c r="B585" s="307"/>
      <c r="C585" s="307"/>
      <c r="D585" s="307"/>
      <c r="E585" s="307"/>
      <c r="F585" s="307"/>
      <c r="G585" s="307"/>
      <c r="H585" s="307"/>
      <c r="I585" s="307"/>
      <c r="J585" s="307"/>
      <c r="K585" s="307"/>
      <c r="L585" s="307"/>
      <c r="M585" s="307"/>
      <c r="N585" s="307"/>
    </row>
    <row r="586" spans="1:14" ht="16.5" customHeight="1" x14ac:dyDescent="0.4">
      <c r="D586" s="24"/>
      <c r="E586" s="25"/>
      <c r="F586" s="25"/>
      <c r="G586" s="25"/>
      <c r="H586" s="25"/>
      <c r="I586" s="25"/>
      <c r="J586" s="25"/>
      <c r="K586" s="25"/>
    </row>
    <row r="587" spans="1:14" ht="16.5" customHeight="1" x14ac:dyDescent="0.4">
      <c r="B587" s="319" t="s">
        <v>852</v>
      </c>
      <c r="C587" s="319"/>
      <c r="E587" s="709">
        <f>'ワークシート　１'!C19</f>
        <v>0</v>
      </c>
      <c r="F587" s="709"/>
      <c r="G587" s="709"/>
      <c r="H587" s="25"/>
      <c r="I587" s="710">
        <f>'ワークシート　１'!C20</f>
        <v>0</v>
      </c>
      <c r="J587" s="709"/>
      <c r="K587" s="709"/>
      <c r="L587" s="709"/>
    </row>
    <row r="606" spans="1:14" x14ac:dyDescent="0.4">
      <c r="A606" s="308" t="s">
        <v>635</v>
      </c>
      <c r="B606" s="308"/>
      <c r="C606" s="308"/>
      <c r="D606" s="308"/>
      <c r="E606" s="308"/>
      <c r="F606" s="308"/>
      <c r="G606" s="308"/>
      <c r="H606" s="308"/>
      <c r="I606" s="308"/>
      <c r="J606" s="308"/>
      <c r="K606" s="308"/>
      <c r="L606" s="308"/>
      <c r="M606" s="308"/>
      <c r="N606" s="308"/>
    </row>
    <row r="607" spans="1:14" x14ac:dyDescent="0.4">
      <c r="A607" s="319" t="s">
        <v>636</v>
      </c>
      <c r="B607" s="319"/>
      <c r="C607" s="319"/>
      <c r="D607" s="319"/>
      <c r="E607" s="319"/>
      <c r="F607" s="319"/>
      <c r="G607" s="319"/>
      <c r="H607" s="319"/>
      <c r="I607" s="319"/>
      <c r="J607" s="319"/>
      <c r="K607" s="319"/>
      <c r="L607" s="319"/>
      <c r="M607" s="319"/>
      <c r="N607" s="319"/>
    </row>
    <row r="628" spans="2:13" x14ac:dyDescent="0.4">
      <c r="B628" s="300" t="s">
        <v>654</v>
      </c>
      <c r="C628" s="300"/>
      <c r="D628" s="300"/>
      <c r="E628" s="300"/>
      <c r="F628" s="300"/>
      <c r="G628" s="300"/>
      <c r="H628" s="300" t="s">
        <v>655</v>
      </c>
      <c r="I628" s="300"/>
      <c r="J628" s="300"/>
      <c r="K628" s="300"/>
      <c r="L628" s="300"/>
      <c r="M628" s="300"/>
    </row>
    <row r="629" spans="2:13" ht="16.5" customHeight="1" x14ac:dyDescent="0.4">
      <c r="B629" s="300" t="s">
        <v>656</v>
      </c>
      <c r="C629" s="300"/>
      <c r="D629" s="300"/>
      <c r="E629" s="300"/>
      <c r="F629" s="300"/>
      <c r="G629" s="300"/>
      <c r="H629" s="300"/>
      <c r="I629" s="300"/>
      <c r="J629" s="300"/>
      <c r="K629" s="300"/>
      <c r="L629" s="300" t="s">
        <v>657</v>
      </c>
      <c r="M629" s="300"/>
    </row>
    <row r="630" spans="2:13" ht="16.5" customHeight="1" x14ac:dyDescent="0.4">
      <c r="B630" s="357" t="s">
        <v>637</v>
      </c>
      <c r="C630" s="357"/>
      <c r="D630" s="357"/>
      <c r="E630" s="357"/>
      <c r="F630" s="357"/>
      <c r="G630" s="357"/>
      <c r="H630" s="357"/>
      <c r="I630" s="357"/>
      <c r="J630" s="357"/>
      <c r="K630" s="357"/>
      <c r="L630" s="300"/>
      <c r="M630" s="300"/>
    </row>
    <row r="631" spans="2:13" ht="16.5" customHeight="1" x14ac:dyDescent="0.4">
      <c r="B631" s="357" t="s">
        <v>638</v>
      </c>
      <c r="C631" s="357"/>
      <c r="D631" s="357"/>
      <c r="E631" s="357"/>
      <c r="F631" s="357"/>
      <c r="G631" s="357"/>
      <c r="H631" s="357"/>
      <c r="I631" s="357"/>
      <c r="J631" s="357"/>
      <c r="K631" s="357"/>
      <c r="L631" s="300"/>
      <c r="M631" s="300"/>
    </row>
    <row r="632" spans="2:13" ht="16.5" customHeight="1" x14ac:dyDescent="0.4">
      <c r="B632" s="357" t="s">
        <v>639</v>
      </c>
      <c r="C632" s="357"/>
      <c r="D632" s="357"/>
      <c r="E632" s="357"/>
      <c r="F632" s="357"/>
      <c r="G632" s="357"/>
      <c r="H632" s="357"/>
      <c r="I632" s="357"/>
      <c r="J632" s="357"/>
      <c r="K632" s="357"/>
      <c r="L632" s="300"/>
      <c r="M632" s="300"/>
    </row>
    <row r="633" spans="2:13" ht="16.5" customHeight="1" x14ac:dyDescent="0.4">
      <c r="B633" s="357" t="s">
        <v>640</v>
      </c>
      <c r="C633" s="357"/>
      <c r="D633" s="357"/>
      <c r="E633" s="357"/>
      <c r="F633" s="357"/>
      <c r="G633" s="357"/>
      <c r="H633" s="357"/>
      <c r="I633" s="357"/>
      <c r="J633" s="357"/>
      <c r="K633" s="357"/>
      <c r="L633" s="300"/>
      <c r="M633" s="300"/>
    </row>
    <row r="634" spans="2:13" ht="16.5" customHeight="1" x14ac:dyDescent="0.4">
      <c r="B634" s="357" t="s">
        <v>641</v>
      </c>
      <c r="C634" s="357"/>
      <c r="D634" s="357"/>
      <c r="E634" s="357"/>
      <c r="F634" s="357"/>
      <c r="G634" s="357"/>
      <c r="H634" s="357"/>
      <c r="I634" s="357"/>
      <c r="J634" s="357"/>
      <c r="K634" s="357"/>
      <c r="L634" s="300"/>
      <c r="M634" s="300"/>
    </row>
    <row r="635" spans="2:13" ht="16.5" customHeight="1" x14ac:dyDescent="0.4">
      <c r="B635" s="357"/>
      <c r="C635" s="357"/>
      <c r="D635" s="357"/>
      <c r="E635" s="357"/>
      <c r="F635" s="357"/>
      <c r="G635" s="357"/>
      <c r="H635" s="357"/>
      <c r="I635" s="357"/>
      <c r="J635" s="357"/>
      <c r="K635" s="357"/>
      <c r="L635" s="300"/>
      <c r="M635" s="300"/>
    </row>
    <row r="636" spans="2:13" ht="16.5" customHeight="1" x14ac:dyDescent="0.4">
      <c r="B636" s="357" t="s">
        <v>642</v>
      </c>
      <c r="C636" s="357"/>
      <c r="D636" s="357"/>
      <c r="E636" s="357"/>
      <c r="F636" s="357"/>
      <c r="G636" s="357"/>
      <c r="H636" s="357"/>
      <c r="I636" s="357"/>
      <c r="J636" s="357"/>
      <c r="K636" s="357"/>
      <c r="L636" s="300"/>
      <c r="M636" s="300"/>
    </row>
    <row r="637" spans="2:13" ht="16.5" customHeight="1" x14ac:dyDescent="0.4">
      <c r="B637" s="357" t="s">
        <v>643</v>
      </c>
      <c r="C637" s="357"/>
      <c r="D637" s="357"/>
      <c r="E637" s="357"/>
      <c r="F637" s="357"/>
      <c r="G637" s="357"/>
      <c r="H637" s="357"/>
      <c r="I637" s="357"/>
      <c r="J637" s="357"/>
      <c r="K637" s="357"/>
      <c r="L637" s="300"/>
      <c r="M637" s="300"/>
    </row>
    <row r="638" spans="2:13" ht="16.5" customHeight="1" x14ac:dyDescent="0.4">
      <c r="B638" s="357" t="s">
        <v>644</v>
      </c>
      <c r="C638" s="357"/>
      <c r="D638" s="357"/>
      <c r="E638" s="357"/>
      <c r="F638" s="357"/>
      <c r="G638" s="357"/>
      <c r="H638" s="357"/>
      <c r="I638" s="357"/>
      <c r="J638" s="357"/>
      <c r="K638" s="357"/>
      <c r="L638" s="300"/>
      <c r="M638" s="300"/>
    </row>
    <row r="639" spans="2:13" ht="16.5" customHeight="1" x14ac:dyDescent="0.4">
      <c r="B639" s="357" t="s">
        <v>645</v>
      </c>
      <c r="C639" s="357"/>
      <c r="D639" s="357"/>
      <c r="E639" s="357"/>
      <c r="F639" s="357"/>
      <c r="G639" s="357"/>
      <c r="H639" s="357"/>
      <c r="I639" s="357"/>
      <c r="J639" s="357"/>
      <c r="K639" s="357"/>
      <c r="L639" s="300"/>
      <c r="M639" s="300"/>
    </row>
    <row r="640" spans="2:13" ht="16.5" customHeight="1" x14ac:dyDescent="0.4">
      <c r="B640" s="357" t="s">
        <v>646</v>
      </c>
      <c r="C640" s="357"/>
      <c r="D640" s="357"/>
      <c r="E640" s="357"/>
      <c r="F640" s="357"/>
      <c r="G640" s="357"/>
      <c r="H640" s="357"/>
      <c r="I640" s="357"/>
      <c r="J640" s="357"/>
      <c r="K640" s="357"/>
      <c r="L640" s="300"/>
      <c r="M640" s="300"/>
    </row>
    <row r="641" spans="1:14" ht="16.5" customHeight="1" x14ac:dyDescent="0.4">
      <c r="B641" s="357" t="s">
        <v>647</v>
      </c>
      <c r="C641" s="357"/>
      <c r="D641" s="357"/>
      <c r="E641" s="357"/>
      <c r="F641" s="357"/>
      <c r="G641" s="357"/>
      <c r="H641" s="357"/>
      <c r="I641" s="357"/>
      <c r="J641" s="357"/>
      <c r="K641" s="357"/>
      <c r="L641" s="300"/>
      <c r="M641" s="300"/>
    </row>
    <row r="642" spans="1:14" ht="16.5" customHeight="1" x14ac:dyDescent="0.4">
      <c r="B642" s="357" t="s">
        <v>648</v>
      </c>
      <c r="C642" s="357"/>
      <c r="D642" s="357"/>
      <c r="E642" s="357"/>
      <c r="F642" s="357"/>
      <c r="G642" s="357"/>
      <c r="H642" s="357"/>
      <c r="I642" s="357"/>
      <c r="J642" s="357"/>
      <c r="K642" s="357"/>
      <c r="L642" s="300"/>
      <c r="M642" s="300"/>
    </row>
    <row r="643" spans="1:14" ht="16.5" customHeight="1" x14ac:dyDescent="0.4">
      <c r="B643" s="357" t="s">
        <v>649</v>
      </c>
      <c r="C643" s="357"/>
      <c r="D643" s="357"/>
      <c r="E643" s="357"/>
      <c r="F643" s="357"/>
      <c r="G643" s="357"/>
      <c r="H643" s="357"/>
      <c r="I643" s="357"/>
      <c r="J643" s="357"/>
      <c r="K643" s="357"/>
      <c r="L643" s="300"/>
      <c r="M643" s="300"/>
    </row>
    <row r="644" spans="1:14" ht="16.5" customHeight="1" x14ac:dyDescent="0.4">
      <c r="B644" s="357" t="s">
        <v>650</v>
      </c>
      <c r="C644" s="357"/>
      <c r="D644" s="357"/>
      <c r="E644" s="357"/>
      <c r="F644" s="357"/>
      <c r="G644" s="357"/>
      <c r="H644" s="357"/>
      <c r="I644" s="357"/>
      <c r="J644" s="357"/>
      <c r="K644" s="357"/>
      <c r="L644" s="300"/>
      <c r="M644" s="300"/>
    </row>
    <row r="645" spans="1:14" ht="16.5" customHeight="1" x14ac:dyDescent="0.4">
      <c r="B645" s="357" t="s">
        <v>651</v>
      </c>
      <c r="C645" s="357"/>
      <c r="D645" s="357"/>
      <c r="E645" s="357"/>
      <c r="F645" s="357"/>
      <c r="G645" s="357"/>
      <c r="H645" s="357"/>
      <c r="I645" s="357"/>
      <c r="J645" s="357"/>
      <c r="K645" s="357"/>
      <c r="L645" s="300"/>
      <c r="M645" s="300"/>
    </row>
    <row r="646" spans="1:14" ht="16.5" customHeight="1" x14ac:dyDescent="0.4">
      <c r="B646" s="357" t="s">
        <v>652</v>
      </c>
      <c r="C646" s="357"/>
      <c r="D646" s="357"/>
      <c r="E646" s="357"/>
      <c r="F646" s="357"/>
      <c r="G646" s="357"/>
      <c r="H646" s="357"/>
      <c r="I646" s="357"/>
      <c r="J646" s="357"/>
      <c r="K646" s="357"/>
      <c r="L646" s="300"/>
      <c r="M646" s="300"/>
    </row>
    <row r="647" spans="1:14" ht="16.5" customHeight="1" x14ac:dyDescent="0.4">
      <c r="B647" s="357" t="s">
        <v>653</v>
      </c>
      <c r="C647" s="357"/>
      <c r="D647" s="357"/>
      <c r="E647" s="357"/>
      <c r="F647" s="357"/>
      <c r="G647" s="357"/>
      <c r="H647" s="357"/>
      <c r="I647" s="357"/>
      <c r="J647" s="357"/>
      <c r="K647" s="357"/>
      <c r="L647" s="300"/>
      <c r="M647" s="300"/>
    </row>
    <row r="648" spans="1:14" ht="16.5" customHeight="1" x14ac:dyDescent="0.4">
      <c r="B648" s="358" t="s">
        <v>658</v>
      </c>
      <c r="C648" s="358"/>
      <c r="D648" s="358"/>
      <c r="E648" s="358"/>
      <c r="F648" s="358"/>
      <c r="G648" s="358"/>
      <c r="H648" s="358"/>
      <c r="I648" s="358"/>
      <c r="J648" s="342" t="s">
        <v>414</v>
      </c>
      <c r="K648" s="315"/>
      <c r="L648" s="300"/>
      <c r="M648" s="300"/>
    </row>
    <row r="649" spans="1:14" x14ac:dyDescent="0.4">
      <c r="B649" s="358"/>
      <c r="C649" s="358"/>
      <c r="D649" s="358"/>
      <c r="E649" s="358"/>
      <c r="F649" s="358"/>
      <c r="G649" s="358"/>
      <c r="H649" s="358"/>
      <c r="I649" s="358"/>
      <c r="J649" s="315"/>
      <c r="K649" s="315"/>
      <c r="L649" s="300"/>
      <c r="M649" s="300"/>
    </row>
    <row r="650" spans="1:14" x14ac:dyDescent="0.4">
      <c r="B650" s="358"/>
      <c r="C650" s="358"/>
      <c r="D650" s="358"/>
      <c r="E650" s="358"/>
      <c r="F650" s="358"/>
      <c r="G650" s="358"/>
      <c r="H650" s="358"/>
      <c r="I650" s="358"/>
      <c r="J650" s="315"/>
      <c r="K650" s="315"/>
      <c r="L650" s="300"/>
      <c r="M650" s="300"/>
    </row>
    <row r="651" spans="1:14" x14ac:dyDescent="0.4">
      <c r="A651" s="320" t="s">
        <v>659</v>
      </c>
      <c r="B651" s="320"/>
      <c r="C651" s="320"/>
      <c r="D651" s="320"/>
      <c r="E651" s="320"/>
      <c r="F651" s="320"/>
      <c r="G651" s="320"/>
      <c r="H651" s="320"/>
      <c r="I651" s="320"/>
      <c r="J651" s="320"/>
      <c r="K651" s="320"/>
      <c r="L651" s="320"/>
      <c r="M651" s="320"/>
      <c r="N651" s="320"/>
    </row>
    <row r="652" spans="1:14" x14ac:dyDescent="0.4">
      <c r="A652" s="319" t="s">
        <v>660</v>
      </c>
      <c r="B652" s="319"/>
      <c r="C652" s="319"/>
      <c r="D652" s="319"/>
      <c r="E652" s="319"/>
      <c r="F652" s="319"/>
      <c r="G652" s="319"/>
      <c r="H652" s="319"/>
      <c r="I652" s="319"/>
      <c r="J652" s="319"/>
      <c r="K652" s="319"/>
      <c r="L652" s="319"/>
      <c r="M652" s="319"/>
      <c r="N652" s="319"/>
    </row>
    <row r="653" spans="1:14" x14ac:dyDescent="0.4">
      <c r="A653" s="300" t="s">
        <v>663</v>
      </c>
      <c r="B653" s="300"/>
      <c r="C653" s="306" t="s">
        <v>662</v>
      </c>
      <c r="D653" s="300"/>
      <c r="E653" s="300"/>
      <c r="F653" s="300"/>
      <c r="G653" s="300"/>
      <c r="H653" s="300"/>
      <c r="I653" s="300"/>
      <c r="J653" s="300"/>
      <c r="K653" s="300" t="s">
        <v>661</v>
      </c>
      <c r="L653" s="300"/>
      <c r="M653" s="300"/>
      <c r="N653" s="300"/>
    </row>
    <row r="654" spans="1:14" x14ac:dyDescent="0.4">
      <c r="A654" s="300"/>
      <c r="B654" s="300"/>
      <c r="C654" s="300"/>
      <c r="D654" s="300"/>
      <c r="E654" s="300"/>
      <c r="F654" s="300"/>
      <c r="G654" s="300"/>
      <c r="H654" s="300"/>
      <c r="I654" s="300"/>
      <c r="J654" s="300"/>
      <c r="K654" s="300"/>
      <c r="L654" s="300"/>
      <c r="M654" s="300"/>
      <c r="N654" s="300"/>
    </row>
    <row r="655" spans="1:14" ht="16.5" customHeight="1" x14ac:dyDescent="0.4">
      <c r="A655" s="300" t="s">
        <v>1007</v>
      </c>
      <c r="B655" s="300"/>
      <c r="C655" s="300" t="s">
        <v>691</v>
      </c>
      <c r="D655" s="300"/>
      <c r="E655" s="300"/>
      <c r="F655" s="333" t="s">
        <v>664</v>
      </c>
      <c r="G655" s="333"/>
      <c r="H655" s="333"/>
      <c r="I655" s="333"/>
      <c r="J655" s="333"/>
      <c r="K655" s="300"/>
      <c r="L655" s="300"/>
      <c r="M655" s="300"/>
      <c r="N655" s="300"/>
    </row>
    <row r="656" spans="1:14" ht="16.5" customHeight="1" x14ac:dyDescent="0.4">
      <c r="A656" s="300"/>
      <c r="B656" s="300"/>
      <c r="C656" s="300"/>
      <c r="D656" s="300"/>
      <c r="E656" s="300"/>
      <c r="F656" s="333" t="s">
        <v>665</v>
      </c>
      <c r="G656" s="333"/>
      <c r="H656" s="333"/>
      <c r="I656" s="333"/>
      <c r="J656" s="333"/>
      <c r="K656" s="300"/>
      <c r="L656" s="300"/>
      <c r="M656" s="300"/>
      <c r="N656" s="300"/>
    </row>
    <row r="657" spans="1:14" ht="16.5" customHeight="1" x14ac:dyDescent="0.4">
      <c r="A657" s="300"/>
      <c r="B657" s="300"/>
      <c r="C657" s="300"/>
      <c r="D657" s="300"/>
      <c r="E657" s="300"/>
      <c r="F657" s="333" t="s">
        <v>666</v>
      </c>
      <c r="G657" s="333"/>
      <c r="H657" s="333"/>
      <c r="I657" s="333"/>
      <c r="J657" s="333"/>
      <c r="K657" s="300"/>
      <c r="L657" s="300"/>
      <c r="M657" s="300"/>
      <c r="N657" s="300"/>
    </row>
    <row r="658" spans="1:14" ht="16.5" customHeight="1" x14ac:dyDescent="0.4">
      <c r="A658" s="300"/>
      <c r="B658" s="300"/>
      <c r="C658" s="300" t="s">
        <v>692</v>
      </c>
      <c r="D658" s="300"/>
      <c r="E658" s="300"/>
      <c r="F658" s="333" t="s">
        <v>667</v>
      </c>
      <c r="G658" s="333"/>
      <c r="H658" s="333"/>
      <c r="I658" s="333"/>
      <c r="J658" s="333"/>
      <c r="K658" s="300"/>
      <c r="L658" s="300"/>
      <c r="M658" s="300"/>
      <c r="N658" s="300"/>
    </row>
    <row r="659" spans="1:14" ht="16.5" customHeight="1" x14ac:dyDescent="0.4">
      <c r="A659" s="300"/>
      <c r="B659" s="300"/>
      <c r="C659" s="300" t="s">
        <v>693</v>
      </c>
      <c r="D659" s="300"/>
      <c r="E659" s="300"/>
      <c r="F659" s="333" t="s">
        <v>668</v>
      </c>
      <c r="G659" s="333"/>
      <c r="H659" s="333"/>
      <c r="I659" s="333"/>
      <c r="J659" s="333"/>
      <c r="K659" s="300"/>
      <c r="L659" s="300"/>
      <c r="M659" s="300"/>
      <c r="N659" s="300"/>
    </row>
    <row r="660" spans="1:14" ht="16.5" customHeight="1" x14ac:dyDescent="0.4">
      <c r="A660" s="300"/>
      <c r="B660" s="300"/>
      <c r="C660" s="300"/>
      <c r="D660" s="300"/>
      <c r="E660" s="300"/>
      <c r="F660" s="333" t="s">
        <v>669</v>
      </c>
      <c r="G660" s="333"/>
      <c r="H660" s="333"/>
      <c r="I660" s="333"/>
      <c r="J660" s="333"/>
      <c r="K660" s="300"/>
      <c r="L660" s="300"/>
      <c r="M660" s="300"/>
      <c r="N660" s="300"/>
    </row>
    <row r="661" spans="1:14" ht="16.5" customHeight="1" x14ac:dyDescent="0.4">
      <c r="A661" s="300"/>
      <c r="B661" s="300"/>
      <c r="C661" s="300"/>
      <c r="D661" s="300"/>
      <c r="E661" s="300"/>
      <c r="F661" s="333" t="s">
        <v>670</v>
      </c>
      <c r="G661" s="333"/>
      <c r="H661" s="333"/>
      <c r="I661" s="333"/>
      <c r="J661" s="333"/>
      <c r="K661" s="300"/>
      <c r="L661" s="300"/>
      <c r="M661" s="300"/>
      <c r="N661" s="300"/>
    </row>
    <row r="662" spans="1:14" ht="16.5" customHeight="1" x14ac:dyDescent="0.4">
      <c r="A662" s="300"/>
      <c r="B662" s="300"/>
      <c r="C662" s="300" t="s">
        <v>694</v>
      </c>
      <c r="D662" s="300"/>
      <c r="E662" s="300"/>
      <c r="F662" s="333" t="s">
        <v>671</v>
      </c>
      <c r="G662" s="333"/>
      <c r="H662" s="333"/>
      <c r="I662" s="333"/>
      <c r="J662" s="333"/>
      <c r="K662" s="300"/>
      <c r="L662" s="300"/>
      <c r="M662" s="300"/>
      <c r="N662" s="300"/>
    </row>
    <row r="663" spans="1:14" ht="16.5" customHeight="1" x14ac:dyDescent="0.4">
      <c r="A663" s="300"/>
      <c r="B663" s="300"/>
      <c r="C663" s="300"/>
      <c r="D663" s="300"/>
      <c r="E663" s="300"/>
      <c r="F663" s="333" t="s">
        <v>672</v>
      </c>
      <c r="G663" s="333"/>
      <c r="H663" s="333"/>
      <c r="I663" s="333"/>
      <c r="J663" s="333"/>
      <c r="K663" s="300"/>
      <c r="L663" s="300"/>
      <c r="M663" s="300"/>
      <c r="N663" s="300"/>
    </row>
    <row r="664" spans="1:14" ht="16.5" customHeight="1" x14ac:dyDescent="0.4">
      <c r="A664" s="300"/>
      <c r="B664" s="300"/>
      <c r="C664" s="300"/>
      <c r="D664" s="300"/>
      <c r="E664" s="300"/>
      <c r="F664" s="333" t="s">
        <v>673</v>
      </c>
      <c r="G664" s="333"/>
      <c r="H664" s="333"/>
      <c r="I664" s="333"/>
      <c r="J664" s="333"/>
      <c r="K664" s="300"/>
      <c r="L664" s="300"/>
      <c r="M664" s="300"/>
      <c r="N664" s="300"/>
    </row>
    <row r="665" spans="1:14" ht="16.5" customHeight="1" x14ac:dyDescent="0.4">
      <c r="A665" s="300"/>
      <c r="B665" s="300"/>
      <c r="C665" s="300"/>
      <c r="D665" s="300"/>
      <c r="E665" s="300"/>
      <c r="F665" s="333" t="s">
        <v>674</v>
      </c>
      <c r="G665" s="333"/>
      <c r="H665" s="333"/>
      <c r="I665" s="333"/>
      <c r="J665" s="333"/>
      <c r="K665" s="300"/>
      <c r="L665" s="300"/>
      <c r="M665" s="300"/>
      <c r="N665" s="300"/>
    </row>
    <row r="666" spans="1:14" ht="16.5" customHeight="1" x14ac:dyDescent="0.4">
      <c r="A666" s="300"/>
      <c r="B666" s="300"/>
      <c r="C666" s="300"/>
      <c r="D666" s="300"/>
      <c r="E666" s="300"/>
      <c r="F666" s="333" t="s">
        <v>675</v>
      </c>
      <c r="G666" s="333"/>
      <c r="H666" s="333"/>
      <c r="I666" s="333"/>
      <c r="J666" s="333"/>
      <c r="K666" s="300"/>
      <c r="L666" s="300"/>
      <c r="M666" s="300"/>
      <c r="N666" s="300"/>
    </row>
    <row r="667" spans="1:14" ht="16.5" customHeight="1" x14ac:dyDescent="0.4">
      <c r="A667" s="300"/>
      <c r="B667" s="300"/>
      <c r="C667" s="300"/>
      <c r="D667" s="300"/>
      <c r="E667" s="300"/>
      <c r="F667" s="333" t="s">
        <v>676</v>
      </c>
      <c r="G667" s="333"/>
      <c r="H667" s="333"/>
      <c r="I667" s="333"/>
      <c r="J667" s="333"/>
      <c r="K667" s="300"/>
      <c r="L667" s="300"/>
      <c r="M667" s="300"/>
      <c r="N667" s="300"/>
    </row>
    <row r="668" spans="1:14" ht="16.5" customHeight="1" x14ac:dyDescent="0.4">
      <c r="A668" s="300"/>
      <c r="B668" s="300"/>
      <c r="C668" s="300" t="s">
        <v>695</v>
      </c>
      <c r="D668" s="300"/>
      <c r="E668" s="300"/>
      <c r="F668" s="333" t="s">
        <v>677</v>
      </c>
      <c r="G668" s="333"/>
      <c r="H668" s="333"/>
      <c r="I668" s="333"/>
      <c r="J668" s="333"/>
      <c r="K668" s="300"/>
      <c r="L668" s="300"/>
      <c r="M668" s="300"/>
      <c r="N668" s="300"/>
    </row>
    <row r="669" spans="1:14" ht="16.5" customHeight="1" x14ac:dyDescent="0.4">
      <c r="A669" s="300"/>
      <c r="B669" s="300"/>
      <c r="C669" s="300"/>
      <c r="D669" s="300"/>
      <c r="E669" s="300"/>
      <c r="F669" s="333" t="s">
        <v>678</v>
      </c>
      <c r="G669" s="333"/>
      <c r="H669" s="333"/>
      <c r="I669" s="333"/>
      <c r="J669" s="333"/>
      <c r="K669" s="300"/>
      <c r="L669" s="300"/>
      <c r="M669" s="300"/>
      <c r="N669" s="300"/>
    </row>
    <row r="670" spans="1:14" ht="16.5" customHeight="1" x14ac:dyDescent="0.4">
      <c r="A670" s="300"/>
      <c r="B670" s="300"/>
      <c r="C670" s="300"/>
      <c r="D670" s="300"/>
      <c r="E670" s="300"/>
      <c r="F670" s="333" t="s">
        <v>679</v>
      </c>
      <c r="G670" s="333"/>
      <c r="H670" s="333"/>
      <c r="I670" s="333"/>
      <c r="J670" s="333"/>
      <c r="K670" s="300"/>
      <c r="L670" s="300"/>
      <c r="M670" s="300"/>
      <c r="N670" s="300"/>
    </row>
    <row r="671" spans="1:14" ht="16.5" customHeight="1" x14ac:dyDescent="0.4">
      <c r="A671" s="300"/>
      <c r="B671" s="300"/>
      <c r="C671" s="300"/>
      <c r="D671" s="300"/>
      <c r="E671" s="300"/>
      <c r="F671" s="333" t="s">
        <v>680</v>
      </c>
      <c r="G671" s="333"/>
      <c r="H671" s="333"/>
      <c r="I671" s="333"/>
      <c r="J671" s="333"/>
      <c r="K671" s="300"/>
      <c r="L671" s="300"/>
      <c r="M671" s="300"/>
      <c r="N671" s="300"/>
    </row>
    <row r="672" spans="1:14" ht="16.5" customHeight="1" x14ac:dyDescent="0.4">
      <c r="A672" s="300"/>
      <c r="B672" s="300"/>
      <c r="C672" s="300"/>
      <c r="D672" s="300"/>
      <c r="E672" s="300"/>
      <c r="F672" s="333" t="s">
        <v>681</v>
      </c>
      <c r="G672" s="333"/>
      <c r="H672" s="333"/>
      <c r="I672" s="333"/>
      <c r="J672" s="333"/>
      <c r="K672" s="300"/>
      <c r="L672" s="300"/>
      <c r="M672" s="300"/>
      <c r="N672" s="300"/>
    </row>
    <row r="673" spans="1:14" ht="16.5" customHeight="1" x14ac:dyDescent="0.4">
      <c r="A673" s="300"/>
      <c r="B673" s="300"/>
      <c r="C673" s="300"/>
      <c r="D673" s="300"/>
      <c r="E673" s="300"/>
      <c r="F673" s="333" t="s">
        <v>682</v>
      </c>
      <c r="G673" s="333"/>
      <c r="H673" s="333"/>
      <c r="I673" s="333"/>
      <c r="J673" s="333"/>
      <c r="K673" s="300"/>
      <c r="L673" s="300"/>
      <c r="M673" s="300"/>
      <c r="N673" s="300"/>
    </row>
    <row r="674" spans="1:14" ht="16.5" customHeight="1" x14ac:dyDescent="0.4">
      <c r="A674" s="300"/>
      <c r="B674" s="300"/>
      <c r="C674" s="300"/>
      <c r="D674" s="300"/>
      <c r="E674" s="300"/>
      <c r="F674" s="333" t="s">
        <v>683</v>
      </c>
      <c r="G674" s="333"/>
      <c r="H674" s="333"/>
      <c r="I674" s="333"/>
      <c r="J674" s="333"/>
      <c r="K674" s="300"/>
      <c r="L674" s="300"/>
      <c r="M674" s="300"/>
      <c r="N674" s="300"/>
    </row>
    <row r="675" spans="1:14" ht="16.5" customHeight="1" x14ac:dyDescent="0.4">
      <c r="A675" s="300"/>
      <c r="B675" s="300"/>
      <c r="C675" s="300"/>
      <c r="D675" s="300"/>
      <c r="E675" s="300"/>
      <c r="F675" s="333" t="s">
        <v>684</v>
      </c>
      <c r="G675" s="333"/>
      <c r="H675" s="333"/>
      <c r="I675" s="333"/>
      <c r="J675" s="333"/>
      <c r="K675" s="300"/>
      <c r="L675" s="300"/>
      <c r="M675" s="300"/>
      <c r="N675" s="300"/>
    </row>
    <row r="676" spans="1:14" ht="16.5" customHeight="1" x14ac:dyDescent="0.4">
      <c r="A676" s="300"/>
      <c r="B676" s="300"/>
      <c r="C676" s="300"/>
      <c r="D676" s="300"/>
      <c r="E676" s="300"/>
      <c r="F676" s="333" t="s">
        <v>685</v>
      </c>
      <c r="G676" s="333"/>
      <c r="H676" s="333"/>
      <c r="I676" s="333"/>
      <c r="J676" s="333"/>
      <c r="K676" s="300"/>
      <c r="L676" s="300"/>
      <c r="M676" s="300"/>
      <c r="N676" s="300"/>
    </row>
    <row r="677" spans="1:14" ht="16.5" customHeight="1" x14ac:dyDescent="0.4">
      <c r="A677" s="300"/>
      <c r="B677" s="300"/>
      <c r="C677" s="300"/>
      <c r="D677" s="300"/>
      <c r="E677" s="300"/>
      <c r="F677" s="333" t="s">
        <v>686</v>
      </c>
      <c r="G677" s="333"/>
      <c r="H677" s="333"/>
      <c r="I677" s="333"/>
      <c r="J677" s="333"/>
      <c r="K677" s="300"/>
      <c r="L677" s="300"/>
      <c r="M677" s="300"/>
      <c r="N677" s="300"/>
    </row>
    <row r="678" spans="1:14" ht="16.5" customHeight="1" x14ac:dyDescent="0.4">
      <c r="A678" s="300"/>
      <c r="B678" s="300"/>
      <c r="C678" s="300"/>
      <c r="D678" s="300"/>
      <c r="E678" s="300"/>
      <c r="F678" s="333" t="s">
        <v>687</v>
      </c>
      <c r="G678" s="333"/>
      <c r="H678" s="333"/>
      <c r="I678" s="333"/>
      <c r="J678" s="333"/>
      <c r="K678" s="300"/>
      <c r="L678" s="300"/>
      <c r="M678" s="300"/>
      <c r="N678" s="300"/>
    </row>
    <row r="679" spans="1:14" ht="16.5" customHeight="1" x14ac:dyDescent="0.4">
      <c r="A679" s="300"/>
      <c r="B679" s="300"/>
      <c r="C679" s="300"/>
      <c r="D679" s="300"/>
      <c r="E679" s="300"/>
      <c r="F679" s="333" t="s">
        <v>688</v>
      </c>
      <c r="G679" s="333"/>
      <c r="H679" s="333"/>
      <c r="I679" s="333"/>
      <c r="J679" s="333"/>
      <c r="K679" s="300"/>
      <c r="L679" s="300"/>
      <c r="M679" s="300"/>
      <c r="N679" s="300"/>
    </row>
    <row r="680" spans="1:14" ht="16.5" customHeight="1" x14ac:dyDescent="0.4">
      <c r="A680" s="300"/>
      <c r="B680" s="300"/>
      <c r="C680" s="300"/>
      <c r="D680" s="300"/>
      <c r="E680" s="300"/>
      <c r="F680" s="333" t="s">
        <v>689</v>
      </c>
      <c r="G680" s="333"/>
      <c r="H680" s="333"/>
      <c r="I680" s="333"/>
      <c r="J680" s="333"/>
      <c r="K680" s="300"/>
      <c r="L680" s="300"/>
      <c r="M680" s="300"/>
      <c r="N680" s="300"/>
    </row>
    <row r="681" spans="1:14" ht="16.5" customHeight="1" x14ac:dyDescent="0.4">
      <c r="A681" s="300"/>
      <c r="B681" s="300"/>
      <c r="C681" s="300"/>
      <c r="D681" s="300"/>
      <c r="E681" s="300"/>
      <c r="F681" s="333" t="s">
        <v>690</v>
      </c>
      <c r="G681" s="333"/>
      <c r="H681" s="333"/>
      <c r="I681" s="333"/>
      <c r="J681" s="333"/>
      <c r="K681" s="300"/>
      <c r="L681" s="300"/>
      <c r="M681" s="300"/>
      <c r="N681" s="300"/>
    </row>
    <row r="696" spans="1:14" x14ac:dyDescent="0.4">
      <c r="A696" s="308" t="s">
        <v>701</v>
      </c>
      <c r="B696" s="308"/>
      <c r="C696" s="308"/>
    </row>
    <row r="697" spans="1:14" x14ac:dyDescent="0.4">
      <c r="A697" s="319" t="s">
        <v>702</v>
      </c>
      <c r="B697" s="319"/>
      <c r="C697" s="319"/>
      <c r="D697" s="319"/>
      <c r="E697" s="319"/>
      <c r="F697" s="319"/>
      <c r="G697" s="319"/>
      <c r="H697" s="319"/>
      <c r="I697" s="319"/>
      <c r="J697" s="319"/>
      <c r="K697" s="319"/>
      <c r="L697" s="319"/>
      <c r="M697" s="319"/>
      <c r="N697" s="319"/>
    </row>
    <row r="698" spans="1:14" x14ac:dyDescent="0.4">
      <c r="A698" s="359" t="s">
        <v>696</v>
      </c>
      <c r="B698" s="313" t="s">
        <v>703</v>
      </c>
      <c r="C698" s="300" t="s">
        <v>697</v>
      </c>
      <c r="D698" s="300"/>
      <c r="E698" s="300"/>
      <c r="F698" s="300" t="s">
        <v>698</v>
      </c>
      <c r="G698" s="300"/>
      <c r="H698" s="314" t="s">
        <v>699</v>
      </c>
      <c r="I698" s="315"/>
      <c r="J698" s="300" t="s">
        <v>706</v>
      </c>
      <c r="K698" s="300"/>
      <c r="L698" s="300" t="s">
        <v>708</v>
      </c>
      <c r="M698" s="300"/>
      <c r="N698" s="300"/>
    </row>
    <row r="699" spans="1:14" x14ac:dyDescent="0.4">
      <c r="A699" s="359"/>
      <c r="B699" s="313"/>
      <c r="C699" s="300"/>
      <c r="D699" s="300"/>
      <c r="E699" s="300"/>
      <c r="F699" s="300"/>
      <c r="G699" s="300"/>
      <c r="H699" s="300" t="s">
        <v>704</v>
      </c>
      <c r="I699" s="300"/>
      <c r="J699" s="300" t="s">
        <v>707</v>
      </c>
      <c r="K699" s="300"/>
      <c r="L699" s="300"/>
      <c r="M699" s="300"/>
      <c r="N699" s="300"/>
    </row>
    <row r="700" spans="1:14" x14ac:dyDescent="0.4">
      <c r="A700" s="359"/>
      <c r="B700" s="313"/>
      <c r="C700" s="300"/>
      <c r="D700" s="300"/>
      <c r="E700" s="300"/>
      <c r="F700" s="300" t="s">
        <v>700</v>
      </c>
      <c r="G700" s="300"/>
      <c r="H700" s="300"/>
      <c r="I700" s="300"/>
      <c r="J700" s="300"/>
      <c r="K700" s="300"/>
      <c r="L700" s="300" t="s">
        <v>709</v>
      </c>
      <c r="M700" s="300"/>
      <c r="N700" s="300"/>
    </row>
    <row r="701" spans="1:14" x14ac:dyDescent="0.4">
      <c r="A701" s="359"/>
      <c r="B701" s="313"/>
      <c r="C701" s="300"/>
      <c r="D701" s="300"/>
      <c r="E701" s="300"/>
      <c r="F701" s="300"/>
      <c r="G701" s="300"/>
      <c r="H701" s="314" t="s">
        <v>705</v>
      </c>
      <c r="I701" s="315"/>
      <c r="J701" s="300"/>
      <c r="K701" s="300"/>
      <c r="L701" s="300" t="s">
        <v>710</v>
      </c>
      <c r="M701" s="300"/>
      <c r="N701" s="300"/>
    </row>
    <row r="702" spans="1:14" x14ac:dyDescent="0.4">
      <c r="A702" s="300">
        <v>1</v>
      </c>
      <c r="B702" s="300"/>
      <c r="C702" s="300"/>
      <c r="D702" s="300"/>
      <c r="E702" s="300"/>
      <c r="F702" s="300"/>
      <c r="G702" s="300"/>
      <c r="H702" s="300"/>
      <c r="I702" s="300"/>
      <c r="J702" s="351" t="s">
        <v>711</v>
      </c>
      <c r="K702" s="351"/>
      <c r="L702" s="300"/>
      <c r="M702" s="300"/>
      <c r="N702" s="300"/>
    </row>
    <row r="703" spans="1:14" x14ac:dyDescent="0.4">
      <c r="A703" s="300"/>
      <c r="B703" s="300"/>
      <c r="C703" s="300"/>
      <c r="D703" s="300"/>
      <c r="E703" s="300"/>
      <c r="F703" s="300"/>
      <c r="G703" s="300"/>
      <c r="H703" s="300"/>
      <c r="I703" s="300"/>
      <c r="J703" s="300"/>
      <c r="K703" s="300"/>
      <c r="L703" s="300"/>
      <c r="M703" s="300"/>
      <c r="N703" s="300"/>
    </row>
    <row r="704" spans="1:14" x14ac:dyDescent="0.4">
      <c r="A704" s="300"/>
      <c r="B704" s="300"/>
      <c r="C704" s="300"/>
      <c r="D704" s="300"/>
      <c r="E704" s="300"/>
      <c r="F704" s="300"/>
      <c r="G704" s="300"/>
      <c r="H704" s="300"/>
      <c r="I704" s="300"/>
      <c r="J704" s="300"/>
      <c r="K704" s="300"/>
      <c r="L704" s="300"/>
      <c r="M704" s="300"/>
      <c r="N704" s="300"/>
    </row>
    <row r="705" spans="1:14" x14ac:dyDescent="0.4">
      <c r="A705" s="300"/>
      <c r="B705" s="300"/>
      <c r="C705" s="300"/>
      <c r="D705" s="300"/>
      <c r="E705" s="300"/>
      <c r="F705" s="300"/>
      <c r="G705" s="300"/>
      <c r="H705" s="300"/>
      <c r="I705" s="300"/>
      <c r="J705" s="351" t="s">
        <v>711</v>
      </c>
      <c r="K705" s="351"/>
      <c r="L705" s="300"/>
      <c r="M705" s="300"/>
      <c r="N705" s="300"/>
    </row>
    <row r="706" spans="1:14" x14ac:dyDescent="0.4">
      <c r="A706" s="300"/>
      <c r="B706" s="300"/>
      <c r="C706" s="300"/>
      <c r="D706" s="300"/>
      <c r="E706" s="300"/>
      <c r="F706" s="300"/>
      <c r="G706" s="300"/>
      <c r="H706" s="300"/>
      <c r="I706" s="300"/>
      <c r="J706" s="300"/>
      <c r="K706" s="300"/>
      <c r="L706" s="300"/>
      <c r="M706" s="300"/>
      <c r="N706" s="300"/>
    </row>
    <row r="707" spans="1:14" x14ac:dyDescent="0.4">
      <c r="A707" s="300"/>
      <c r="B707" s="300"/>
      <c r="C707" s="300"/>
      <c r="D707" s="300"/>
      <c r="E707" s="300"/>
      <c r="F707" s="300"/>
      <c r="G707" s="300"/>
      <c r="H707" s="300"/>
      <c r="I707" s="300"/>
      <c r="J707" s="300"/>
      <c r="K707" s="300"/>
      <c r="L707" s="300"/>
      <c r="M707" s="300"/>
      <c r="N707" s="300"/>
    </row>
    <row r="708" spans="1:14" x14ac:dyDescent="0.4">
      <c r="A708" s="300"/>
      <c r="B708" s="300"/>
      <c r="C708" s="300"/>
      <c r="D708" s="300"/>
      <c r="E708" s="300"/>
      <c r="F708" s="300"/>
      <c r="G708" s="300"/>
      <c r="H708" s="300"/>
      <c r="I708" s="300"/>
      <c r="J708" s="351" t="s">
        <v>711</v>
      </c>
      <c r="K708" s="351"/>
      <c r="L708" s="300"/>
      <c r="M708" s="300"/>
      <c r="N708" s="300"/>
    </row>
    <row r="709" spans="1:14" x14ac:dyDescent="0.4">
      <c r="A709" s="300"/>
      <c r="B709" s="300"/>
      <c r="C709" s="300"/>
      <c r="D709" s="300"/>
      <c r="E709" s="300"/>
      <c r="F709" s="300"/>
      <c r="G709" s="300"/>
      <c r="H709" s="300"/>
      <c r="I709" s="300"/>
      <c r="J709" s="300"/>
      <c r="K709" s="300"/>
      <c r="L709" s="300"/>
      <c r="M709" s="300"/>
      <c r="N709" s="300"/>
    </row>
    <row r="710" spans="1:14" x14ac:dyDescent="0.4">
      <c r="A710" s="300"/>
      <c r="B710" s="300"/>
      <c r="C710" s="300"/>
      <c r="D710" s="300"/>
      <c r="E710" s="300"/>
      <c r="F710" s="300"/>
      <c r="G710" s="300"/>
      <c r="H710" s="300"/>
      <c r="I710" s="300"/>
      <c r="J710" s="300"/>
      <c r="K710" s="300"/>
      <c r="L710" s="300"/>
      <c r="M710" s="300"/>
      <c r="N710" s="300"/>
    </row>
    <row r="711" spans="1:14" x14ac:dyDescent="0.4">
      <c r="A711" s="300">
        <v>2</v>
      </c>
      <c r="B711" s="300"/>
      <c r="C711" s="300"/>
      <c r="D711" s="300"/>
      <c r="E711" s="300"/>
      <c r="F711" s="300"/>
      <c r="G711" s="300"/>
      <c r="H711" s="300"/>
      <c r="I711" s="300"/>
      <c r="J711" s="351" t="s">
        <v>711</v>
      </c>
      <c r="K711" s="351"/>
      <c r="L711" s="300"/>
      <c r="M711" s="300"/>
      <c r="N711" s="300"/>
    </row>
    <row r="712" spans="1:14" x14ac:dyDescent="0.4">
      <c r="A712" s="300"/>
      <c r="B712" s="300"/>
      <c r="C712" s="300"/>
      <c r="D712" s="300"/>
      <c r="E712" s="300"/>
      <c r="F712" s="300"/>
      <c r="G712" s="300"/>
      <c r="H712" s="300"/>
      <c r="I712" s="300"/>
      <c r="J712" s="300"/>
      <c r="K712" s="300"/>
      <c r="L712" s="300"/>
      <c r="M712" s="300"/>
      <c r="N712" s="300"/>
    </row>
    <row r="713" spans="1:14" x14ac:dyDescent="0.4">
      <c r="A713" s="300"/>
      <c r="B713" s="300"/>
      <c r="C713" s="300"/>
      <c r="D713" s="300"/>
      <c r="E713" s="300"/>
      <c r="F713" s="300"/>
      <c r="G713" s="300"/>
      <c r="H713" s="300"/>
      <c r="I713" s="300"/>
      <c r="J713" s="300"/>
      <c r="K713" s="300"/>
      <c r="L713" s="300"/>
      <c r="M713" s="300"/>
      <c r="N713" s="300"/>
    </row>
    <row r="714" spans="1:14" x14ac:dyDescent="0.4">
      <c r="A714" s="300"/>
      <c r="B714" s="300"/>
      <c r="C714" s="300"/>
      <c r="D714" s="300"/>
      <c r="E714" s="300"/>
      <c r="F714" s="300"/>
      <c r="G714" s="300"/>
      <c r="H714" s="300"/>
      <c r="I714" s="300"/>
      <c r="J714" s="351" t="s">
        <v>711</v>
      </c>
      <c r="K714" s="351"/>
      <c r="L714" s="300"/>
      <c r="M714" s="300"/>
      <c r="N714" s="300"/>
    </row>
    <row r="715" spans="1:14" x14ac:dyDescent="0.4">
      <c r="A715" s="300"/>
      <c r="B715" s="300"/>
      <c r="C715" s="300"/>
      <c r="D715" s="300"/>
      <c r="E715" s="300"/>
      <c r="F715" s="300"/>
      <c r="G715" s="300"/>
      <c r="H715" s="300"/>
      <c r="I715" s="300"/>
      <c r="J715" s="300"/>
      <c r="K715" s="300"/>
      <c r="L715" s="300"/>
      <c r="M715" s="300"/>
      <c r="N715" s="300"/>
    </row>
    <row r="716" spans="1:14" x14ac:dyDescent="0.4">
      <c r="A716" s="300"/>
      <c r="B716" s="300"/>
      <c r="C716" s="300"/>
      <c r="D716" s="300"/>
      <c r="E716" s="300"/>
      <c r="F716" s="300"/>
      <c r="G716" s="300"/>
      <c r="H716" s="300"/>
      <c r="I716" s="300"/>
      <c r="J716" s="300"/>
      <c r="K716" s="300"/>
      <c r="L716" s="300"/>
      <c r="M716" s="300"/>
      <c r="N716" s="300"/>
    </row>
    <row r="717" spans="1:14" x14ac:dyDescent="0.4">
      <c r="A717" s="300"/>
      <c r="B717" s="300"/>
      <c r="C717" s="300"/>
      <c r="D717" s="300"/>
      <c r="E717" s="300"/>
      <c r="F717" s="300"/>
      <c r="G717" s="300"/>
      <c r="H717" s="300"/>
      <c r="I717" s="300"/>
      <c r="J717" s="351" t="s">
        <v>711</v>
      </c>
      <c r="K717" s="351"/>
      <c r="L717" s="300"/>
      <c r="M717" s="300"/>
      <c r="N717" s="300"/>
    </row>
    <row r="718" spans="1:14" x14ac:dyDescent="0.4">
      <c r="A718" s="300"/>
      <c r="B718" s="300"/>
      <c r="C718" s="300"/>
      <c r="D718" s="300"/>
      <c r="E718" s="300"/>
      <c r="F718" s="300"/>
      <c r="G718" s="300"/>
      <c r="H718" s="300"/>
      <c r="I718" s="300"/>
      <c r="J718" s="300"/>
      <c r="K718" s="300"/>
      <c r="L718" s="300"/>
      <c r="M718" s="300"/>
      <c r="N718" s="300"/>
    </row>
    <row r="719" spans="1:14" x14ac:dyDescent="0.4">
      <c r="A719" s="300"/>
      <c r="B719" s="300"/>
      <c r="C719" s="300"/>
      <c r="D719" s="300"/>
      <c r="E719" s="300"/>
      <c r="F719" s="300"/>
      <c r="G719" s="300"/>
      <c r="H719" s="300"/>
      <c r="I719" s="300"/>
      <c r="J719" s="300"/>
      <c r="K719" s="300"/>
      <c r="L719" s="300"/>
      <c r="M719" s="300"/>
      <c r="N719" s="300"/>
    </row>
    <row r="720" spans="1:14" x14ac:dyDescent="0.4">
      <c r="A720" s="300">
        <v>3</v>
      </c>
      <c r="B720" s="300"/>
      <c r="C720" s="300"/>
      <c r="D720" s="300"/>
      <c r="E720" s="300"/>
      <c r="F720" s="300"/>
      <c r="G720" s="300"/>
      <c r="H720" s="300"/>
      <c r="I720" s="300"/>
      <c r="J720" s="351" t="s">
        <v>711</v>
      </c>
      <c r="K720" s="351"/>
      <c r="L720" s="300"/>
      <c r="M720" s="300"/>
      <c r="N720" s="300"/>
    </row>
    <row r="721" spans="1:14" x14ac:dyDescent="0.4">
      <c r="A721" s="300"/>
      <c r="B721" s="300"/>
      <c r="C721" s="300"/>
      <c r="D721" s="300"/>
      <c r="E721" s="300"/>
      <c r="F721" s="300"/>
      <c r="G721" s="300"/>
      <c r="H721" s="300"/>
      <c r="I721" s="300"/>
      <c r="J721" s="300"/>
      <c r="K721" s="300"/>
      <c r="L721" s="300"/>
      <c r="M721" s="300"/>
      <c r="N721" s="300"/>
    </row>
    <row r="722" spans="1:14" x14ac:dyDescent="0.4">
      <c r="A722" s="300"/>
      <c r="B722" s="300"/>
      <c r="C722" s="300"/>
      <c r="D722" s="300"/>
      <c r="E722" s="300"/>
      <c r="F722" s="300"/>
      <c r="G722" s="300"/>
      <c r="H722" s="300"/>
      <c r="I722" s="300"/>
      <c r="J722" s="300"/>
      <c r="K722" s="300"/>
      <c r="L722" s="300"/>
      <c r="M722" s="300"/>
      <c r="N722" s="300"/>
    </row>
    <row r="723" spans="1:14" x14ac:dyDescent="0.4">
      <c r="A723" s="300"/>
      <c r="B723" s="300"/>
      <c r="C723" s="300"/>
      <c r="D723" s="300"/>
      <c r="E723" s="300"/>
      <c r="F723" s="300"/>
      <c r="G723" s="300"/>
      <c r="H723" s="300"/>
      <c r="I723" s="300"/>
      <c r="J723" s="351" t="s">
        <v>711</v>
      </c>
      <c r="K723" s="351"/>
      <c r="L723" s="300"/>
      <c r="M723" s="300"/>
      <c r="N723" s="300"/>
    </row>
    <row r="724" spans="1:14" x14ac:dyDescent="0.4">
      <c r="A724" s="300"/>
      <c r="B724" s="300"/>
      <c r="C724" s="300"/>
      <c r="D724" s="300"/>
      <c r="E724" s="300"/>
      <c r="F724" s="300"/>
      <c r="G724" s="300"/>
      <c r="H724" s="300"/>
      <c r="I724" s="300"/>
      <c r="J724" s="300"/>
      <c r="K724" s="300"/>
      <c r="L724" s="300"/>
      <c r="M724" s="300"/>
      <c r="N724" s="300"/>
    </row>
    <row r="725" spans="1:14" x14ac:dyDescent="0.4">
      <c r="A725" s="300"/>
      <c r="B725" s="300"/>
      <c r="C725" s="300"/>
      <c r="D725" s="300"/>
      <c r="E725" s="300"/>
      <c r="F725" s="300"/>
      <c r="G725" s="300"/>
      <c r="H725" s="300"/>
      <c r="I725" s="300"/>
      <c r="J725" s="300"/>
      <c r="K725" s="300"/>
      <c r="L725" s="300"/>
      <c r="M725" s="300"/>
      <c r="N725" s="300"/>
    </row>
    <row r="726" spans="1:14" x14ac:dyDescent="0.4">
      <c r="A726" s="300"/>
      <c r="B726" s="300"/>
      <c r="C726" s="300"/>
      <c r="D726" s="300"/>
      <c r="E726" s="300"/>
      <c r="F726" s="300"/>
      <c r="G726" s="300"/>
      <c r="H726" s="300"/>
      <c r="I726" s="300"/>
      <c r="J726" s="351" t="s">
        <v>711</v>
      </c>
      <c r="K726" s="351"/>
      <c r="L726" s="300"/>
      <c r="M726" s="300"/>
      <c r="N726" s="300"/>
    </row>
    <row r="727" spans="1:14" x14ac:dyDescent="0.4">
      <c r="A727" s="300"/>
      <c r="B727" s="300"/>
      <c r="C727" s="300"/>
      <c r="D727" s="300"/>
      <c r="E727" s="300"/>
      <c r="F727" s="300"/>
      <c r="G727" s="300"/>
      <c r="H727" s="300"/>
      <c r="I727" s="300"/>
      <c r="J727" s="300"/>
      <c r="K727" s="300"/>
      <c r="L727" s="300"/>
      <c r="M727" s="300"/>
      <c r="N727" s="300"/>
    </row>
    <row r="728" spans="1:14" x14ac:dyDescent="0.4">
      <c r="A728" s="300"/>
      <c r="B728" s="300"/>
      <c r="C728" s="300"/>
      <c r="D728" s="300"/>
      <c r="E728" s="300"/>
      <c r="F728" s="300"/>
      <c r="G728" s="300"/>
      <c r="H728" s="300"/>
      <c r="I728" s="300"/>
      <c r="J728" s="300"/>
      <c r="K728" s="300"/>
      <c r="L728" s="300"/>
      <c r="M728" s="300"/>
      <c r="N728" s="300"/>
    </row>
    <row r="729" spans="1:14" x14ac:dyDescent="0.4">
      <c r="A729" s="348" t="s">
        <v>712</v>
      </c>
      <c r="B729" s="349"/>
      <c r="C729" s="349"/>
      <c r="D729" s="349"/>
      <c r="E729" s="349"/>
      <c r="F729" s="349"/>
      <c r="G729" s="349"/>
      <c r="H729" s="349"/>
      <c r="I729" s="349"/>
      <c r="J729" s="349"/>
      <c r="K729" s="349"/>
      <c r="L729" s="349"/>
      <c r="M729" s="349"/>
      <c r="N729" s="349"/>
    </row>
    <row r="730" spans="1:14" x14ac:dyDescent="0.4">
      <c r="A730" s="350"/>
      <c r="B730" s="350"/>
      <c r="C730" s="350"/>
      <c r="D730" s="350"/>
      <c r="E730" s="350"/>
      <c r="F730" s="350"/>
      <c r="G730" s="350"/>
      <c r="H730" s="350"/>
      <c r="I730" s="350"/>
      <c r="J730" s="350"/>
      <c r="K730" s="350"/>
      <c r="L730" s="350"/>
      <c r="M730" s="350"/>
      <c r="N730" s="350"/>
    </row>
    <row r="731" spans="1:14" x14ac:dyDescent="0.4">
      <c r="A731" s="350"/>
      <c r="B731" s="350"/>
      <c r="C731" s="350"/>
      <c r="D731" s="350"/>
      <c r="E731" s="350"/>
      <c r="F731" s="350"/>
      <c r="G731" s="350"/>
      <c r="H731" s="350"/>
      <c r="I731" s="350"/>
      <c r="J731" s="350"/>
      <c r="K731" s="350"/>
      <c r="L731" s="350"/>
      <c r="M731" s="350"/>
      <c r="N731" s="350"/>
    </row>
    <row r="732" spans="1:14" x14ac:dyDescent="0.4">
      <c r="A732" s="350"/>
      <c r="B732" s="350"/>
      <c r="C732" s="350"/>
      <c r="D732" s="350"/>
      <c r="E732" s="350"/>
      <c r="F732" s="350"/>
      <c r="G732" s="350"/>
      <c r="H732" s="350"/>
      <c r="I732" s="350"/>
      <c r="J732" s="350"/>
      <c r="K732" s="350"/>
      <c r="L732" s="350"/>
      <c r="M732" s="350"/>
      <c r="N732" s="350"/>
    </row>
    <row r="741" spans="1:14" x14ac:dyDescent="0.4">
      <c r="A741" s="308" t="s">
        <v>713</v>
      </c>
      <c r="B741" s="308"/>
      <c r="C741" s="308"/>
      <c r="D741" s="308"/>
      <c r="E741" s="308"/>
      <c r="F741" s="308"/>
      <c r="G741" s="308"/>
      <c r="H741" s="308"/>
      <c r="I741" s="308"/>
      <c r="J741" s="308"/>
      <c r="K741" s="308"/>
      <c r="L741" s="308"/>
      <c r="M741" s="308"/>
      <c r="N741" s="308"/>
    </row>
    <row r="742" spans="1:14" x14ac:dyDescent="0.4">
      <c r="A742" s="319" t="s">
        <v>714</v>
      </c>
      <c r="B742" s="319"/>
      <c r="C742" s="319"/>
      <c r="D742" s="319"/>
      <c r="E742" s="319"/>
      <c r="F742" s="319"/>
      <c r="G742" s="319"/>
      <c r="H742" s="319"/>
      <c r="I742" s="319"/>
      <c r="J742" s="319"/>
      <c r="K742" s="319"/>
      <c r="L742" s="319"/>
      <c r="M742" s="319"/>
      <c r="N742" s="319"/>
    </row>
    <row r="743" spans="1:14" ht="11.25" customHeight="1" x14ac:dyDescent="0.4">
      <c r="A743" s="300" t="s">
        <v>715</v>
      </c>
      <c r="B743" s="300"/>
      <c r="C743" s="300"/>
      <c r="D743" s="300" t="s">
        <v>716</v>
      </c>
      <c r="E743" s="300"/>
      <c r="F743" s="300"/>
      <c r="G743" s="300"/>
      <c r="H743" s="300"/>
      <c r="I743" s="300"/>
      <c r="J743" s="300"/>
      <c r="K743" s="316" t="s">
        <v>717</v>
      </c>
      <c r="L743" s="347" t="s">
        <v>718</v>
      </c>
      <c r="M743" s="315"/>
      <c r="N743" s="315"/>
    </row>
    <row r="744" spans="1:14" ht="15" customHeight="1" x14ac:dyDescent="0.4">
      <c r="A744" s="300"/>
      <c r="B744" s="300"/>
      <c r="C744" s="300"/>
      <c r="D744" s="300"/>
      <c r="E744" s="300"/>
      <c r="F744" s="300"/>
      <c r="G744" s="300"/>
      <c r="H744" s="300"/>
      <c r="I744" s="300"/>
      <c r="J744" s="300"/>
      <c r="K744" s="317"/>
      <c r="L744" s="315"/>
      <c r="M744" s="315"/>
      <c r="N744" s="315"/>
    </row>
    <row r="745" spans="1:14" ht="15" customHeight="1" x14ac:dyDescent="0.4">
      <c r="A745" s="309" t="s">
        <v>719</v>
      </c>
      <c r="B745" s="309"/>
      <c r="C745" s="309"/>
      <c r="D745" s="309"/>
      <c r="E745" s="309"/>
      <c r="F745" s="309"/>
      <c r="G745" s="309"/>
      <c r="H745" s="309"/>
      <c r="I745" s="309"/>
      <c r="J745" s="309"/>
      <c r="K745" s="309"/>
      <c r="L745" s="309"/>
      <c r="M745" s="309"/>
      <c r="N745" s="309"/>
    </row>
    <row r="746" spans="1:14" ht="15" customHeight="1" x14ac:dyDescent="0.4">
      <c r="A746" s="300">
        <v>1</v>
      </c>
      <c r="B746" s="342" t="s">
        <v>786</v>
      </c>
      <c r="C746" s="315"/>
      <c r="D746" s="346" t="s">
        <v>722</v>
      </c>
      <c r="E746" s="346"/>
      <c r="F746" s="346"/>
      <c r="G746" s="346"/>
      <c r="H746" s="346"/>
      <c r="I746" s="346"/>
      <c r="J746" s="346"/>
      <c r="K746" s="18"/>
      <c r="L746" s="300" t="s">
        <v>721</v>
      </c>
      <c r="M746" s="300"/>
      <c r="N746" s="300"/>
    </row>
    <row r="747" spans="1:14" ht="15" customHeight="1" x14ac:dyDescent="0.4">
      <c r="A747" s="300"/>
      <c r="B747" s="315"/>
      <c r="C747" s="315"/>
      <c r="D747" s="346" t="s">
        <v>723</v>
      </c>
      <c r="E747" s="346"/>
      <c r="F747" s="346"/>
      <c r="G747" s="346"/>
      <c r="H747" s="346"/>
      <c r="I747" s="346"/>
      <c r="J747" s="346"/>
      <c r="K747" s="18"/>
      <c r="L747" s="334" t="s">
        <v>730</v>
      </c>
      <c r="M747" s="334"/>
      <c r="N747" s="334"/>
    </row>
    <row r="748" spans="1:14" ht="22.5" customHeight="1" x14ac:dyDescent="0.4">
      <c r="A748" s="300">
        <v>2</v>
      </c>
      <c r="B748" s="342" t="s">
        <v>787</v>
      </c>
      <c r="C748" s="315"/>
      <c r="D748" s="346" t="s">
        <v>724</v>
      </c>
      <c r="E748" s="346"/>
      <c r="F748" s="346"/>
      <c r="G748" s="346"/>
      <c r="H748" s="346"/>
      <c r="I748" s="346"/>
      <c r="J748" s="346"/>
      <c r="K748" s="18"/>
      <c r="L748" s="334" t="s">
        <v>720</v>
      </c>
      <c r="M748" s="334"/>
      <c r="N748" s="334"/>
    </row>
    <row r="749" spans="1:14" ht="15" customHeight="1" x14ac:dyDescent="0.4">
      <c r="A749" s="300"/>
      <c r="B749" s="315"/>
      <c r="C749" s="315"/>
      <c r="D749" s="346" t="s">
        <v>725</v>
      </c>
      <c r="E749" s="346"/>
      <c r="F749" s="346"/>
      <c r="G749" s="346"/>
      <c r="H749" s="346"/>
      <c r="I749" s="346"/>
      <c r="J749" s="346"/>
      <c r="K749" s="18"/>
      <c r="L749" s="334" t="s">
        <v>730</v>
      </c>
      <c r="M749" s="334"/>
      <c r="N749" s="334"/>
    </row>
    <row r="750" spans="1:14" ht="15" customHeight="1" x14ac:dyDescent="0.4">
      <c r="A750" s="300">
        <v>3</v>
      </c>
      <c r="B750" s="342" t="s">
        <v>788</v>
      </c>
      <c r="C750" s="315"/>
      <c r="D750" s="346" t="s">
        <v>726</v>
      </c>
      <c r="E750" s="346"/>
      <c r="F750" s="346"/>
      <c r="G750" s="346"/>
      <c r="H750" s="346"/>
      <c r="I750" s="346"/>
      <c r="J750" s="346"/>
      <c r="K750" s="18"/>
      <c r="L750" s="334" t="s">
        <v>720</v>
      </c>
      <c r="M750" s="334"/>
      <c r="N750" s="334"/>
    </row>
    <row r="751" spans="1:14" ht="15" customHeight="1" x14ac:dyDescent="0.4">
      <c r="A751" s="300"/>
      <c r="B751" s="315"/>
      <c r="C751" s="315"/>
      <c r="D751" s="346" t="s">
        <v>727</v>
      </c>
      <c r="E751" s="346"/>
      <c r="F751" s="346"/>
      <c r="G751" s="346"/>
      <c r="H751" s="346"/>
      <c r="I751" s="346"/>
      <c r="J751" s="346"/>
      <c r="K751" s="18"/>
      <c r="L751" s="334" t="s">
        <v>720</v>
      </c>
      <c r="M751" s="334"/>
      <c r="N751" s="334"/>
    </row>
    <row r="752" spans="1:14" ht="21.75" customHeight="1" x14ac:dyDescent="0.4">
      <c r="A752" s="300"/>
      <c r="B752" s="315"/>
      <c r="C752" s="315"/>
      <c r="D752" s="346" t="s">
        <v>728</v>
      </c>
      <c r="E752" s="346"/>
      <c r="F752" s="346"/>
      <c r="G752" s="346"/>
      <c r="H752" s="346"/>
      <c r="I752" s="346"/>
      <c r="J752" s="346"/>
      <c r="K752" s="18"/>
      <c r="L752" s="334" t="s">
        <v>730</v>
      </c>
      <c r="M752" s="334"/>
      <c r="N752" s="334"/>
    </row>
    <row r="753" spans="1:14" ht="15" customHeight="1" x14ac:dyDescent="0.4">
      <c r="A753" s="344" t="s">
        <v>731</v>
      </c>
      <c r="B753" s="344"/>
      <c r="C753" s="344"/>
      <c r="D753" s="344"/>
      <c r="E753" s="344"/>
      <c r="F753" s="344"/>
      <c r="G753" s="344"/>
      <c r="H753" s="344"/>
      <c r="I753" s="344"/>
      <c r="J753" s="344"/>
      <c r="K753" s="344"/>
      <c r="L753" s="344"/>
      <c r="M753" s="344"/>
      <c r="N753" s="344"/>
    </row>
    <row r="754" spans="1:14" ht="15" customHeight="1" x14ac:dyDescent="0.4">
      <c r="A754" s="300">
        <v>1</v>
      </c>
      <c r="B754" s="300" t="s">
        <v>748</v>
      </c>
      <c r="C754" s="300"/>
      <c r="D754" s="332" t="s">
        <v>732</v>
      </c>
      <c r="E754" s="332"/>
      <c r="F754" s="332"/>
      <c r="G754" s="332"/>
      <c r="H754" s="332"/>
      <c r="I754" s="332"/>
      <c r="J754" s="332"/>
      <c r="K754" s="18"/>
      <c r="L754" s="333" t="s">
        <v>744</v>
      </c>
      <c r="M754" s="333"/>
      <c r="N754" s="333"/>
    </row>
    <row r="755" spans="1:14" ht="15" customHeight="1" x14ac:dyDescent="0.4">
      <c r="A755" s="300"/>
      <c r="B755" s="300"/>
      <c r="C755" s="300"/>
      <c r="D755" s="332" t="s">
        <v>733</v>
      </c>
      <c r="E755" s="332"/>
      <c r="F755" s="332"/>
      <c r="G755" s="332"/>
      <c r="H755" s="332"/>
      <c r="I755" s="332"/>
      <c r="J755" s="332"/>
      <c r="K755" s="18"/>
      <c r="L755" s="333" t="s">
        <v>745</v>
      </c>
      <c r="M755" s="333"/>
      <c r="N755" s="333"/>
    </row>
    <row r="756" spans="1:14" ht="15" customHeight="1" x14ac:dyDescent="0.4">
      <c r="A756" s="300">
        <v>2</v>
      </c>
      <c r="B756" s="300" t="s">
        <v>749</v>
      </c>
      <c r="C756" s="300"/>
      <c r="D756" s="332" t="s">
        <v>734</v>
      </c>
      <c r="E756" s="332"/>
      <c r="F756" s="332"/>
      <c r="G756" s="332"/>
      <c r="H756" s="332"/>
      <c r="I756" s="332"/>
      <c r="J756" s="332"/>
      <c r="K756" s="18"/>
      <c r="L756" s="333" t="s">
        <v>745</v>
      </c>
      <c r="M756" s="333"/>
      <c r="N756" s="333"/>
    </row>
    <row r="757" spans="1:14" ht="15" customHeight="1" x14ac:dyDescent="0.4">
      <c r="A757" s="300"/>
      <c r="B757" s="300"/>
      <c r="C757" s="300"/>
      <c r="D757" s="332" t="s">
        <v>735</v>
      </c>
      <c r="E757" s="332"/>
      <c r="F757" s="332"/>
      <c r="G757" s="332"/>
      <c r="H757" s="332"/>
      <c r="I757" s="332"/>
      <c r="J757" s="332"/>
      <c r="K757" s="18"/>
      <c r="L757" s="333" t="s">
        <v>744</v>
      </c>
      <c r="M757" s="333"/>
      <c r="N757" s="333"/>
    </row>
    <row r="758" spans="1:14" ht="15" customHeight="1" x14ac:dyDescent="0.4">
      <c r="A758" s="300"/>
      <c r="B758" s="300"/>
      <c r="C758" s="300"/>
      <c r="D758" s="332" t="s">
        <v>736</v>
      </c>
      <c r="E758" s="332"/>
      <c r="F758" s="332"/>
      <c r="G758" s="332"/>
      <c r="H758" s="332"/>
      <c r="I758" s="332"/>
      <c r="J758" s="332"/>
      <c r="K758" s="18"/>
      <c r="L758" s="334" t="s">
        <v>729</v>
      </c>
      <c r="M758" s="334"/>
      <c r="N758" s="334"/>
    </row>
    <row r="759" spans="1:14" ht="21.75" customHeight="1" x14ac:dyDescent="0.4">
      <c r="A759" s="300">
        <v>3</v>
      </c>
      <c r="B759" s="300" t="s">
        <v>750</v>
      </c>
      <c r="C759" s="300"/>
      <c r="D759" s="332" t="s">
        <v>724</v>
      </c>
      <c r="E759" s="332"/>
      <c r="F759" s="332"/>
      <c r="G759" s="332"/>
      <c r="H759" s="332"/>
      <c r="I759" s="332"/>
      <c r="J759" s="332"/>
      <c r="K759" s="18"/>
      <c r="L759" s="333" t="s">
        <v>744</v>
      </c>
      <c r="M759" s="333"/>
      <c r="N759" s="333"/>
    </row>
    <row r="760" spans="1:14" ht="19.5" customHeight="1" x14ac:dyDescent="0.4">
      <c r="A760" s="300"/>
      <c r="B760" s="300"/>
      <c r="C760" s="300"/>
      <c r="D760" s="332" t="s">
        <v>725</v>
      </c>
      <c r="E760" s="332"/>
      <c r="F760" s="332"/>
      <c r="G760" s="332"/>
      <c r="H760" s="332"/>
      <c r="I760" s="332"/>
      <c r="J760" s="332"/>
      <c r="K760" s="18"/>
      <c r="L760" s="334" t="s">
        <v>791</v>
      </c>
      <c r="M760" s="334"/>
      <c r="N760" s="334"/>
    </row>
    <row r="761" spans="1:14" ht="14.1" customHeight="1" x14ac:dyDescent="0.4">
      <c r="A761" s="22">
        <v>4</v>
      </c>
      <c r="B761" s="343" t="s">
        <v>751</v>
      </c>
      <c r="C761" s="343"/>
      <c r="D761" s="332" t="s">
        <v>737</v>
      </c>
      <c r="E761" s="332"/>
      <c r="F761" s="332"/>
      <c r="G761" s="332"/>
      <c r="H761" s="332"/>
      <c r="I761" s="332"/>
      <c r="J761" s="332"/>
      <c r="K761" s="18"/>
      <c r="L761" s="333" t="s">
        <v>745</v>
      </c>
      <c r="M761" s="333"/>
      <c r="N761" s="333"/>
    </row>
    <row r="762" spans="1:14" ht="14.1" customHeight="1" x14ac:dyDescent="0.4">
      <c r="A762" s="300">
        <v>5</v>
      </c>
      <c r="B762" s="314" t="s">
        <v>752</v>
      </c>
      <c r="C762" s="315"/>
      <c r="D762" s="332" t="s">
        <v>738</v>
      </c>
      <c r="E762" s="332"/>
      <c r="F762" s="332"/>
      <c r="G762" s="332"/>
      <c r="H762" s="332"/>
      <c r="I762" s="332"/>
      <c r="J762" s="332"/>
      <c r="K762" s="18"/>
      <c r="L762" s="333" t="s">
        <v>745</v>
      </c>
      <c r="M762" s="333"/>
      <c r="N762" s="333"/>
    </row>
    <row r="763" spans="1:14" ht="14.1" customHeight="1" x14ac:dyDescent="0.4">
      <c r="A763" s="300"/>
      <c r="B763" s="315"/>
      <c r="C763" s="315"/>
      <c r="D763" s="332" t="s">
        <v>739</v>
      </c>
      <c r="E763" s="332"/>
      <c r="F763" s="332"/>
      <c r="G763" s="332"/>
      <c r="H763" s="332"/>
      <c r="I763" s="332"/>
      <c r="J763" s="332"/>
      <c r="K763" s="18"/>
      <c r="L763" s="333" t="s">
        <v>745</v>
      </c>
      <c r="M763" s="333"/>
      <c r="N763" s="333"/>
    </row>
    <row r="764" spans="1:14" ht="14.1" customHeight="1" x14ac:dyDescent="0.4">
      <c r="A764" s="300">
        <v>6</v>
      </c>
      <c r="B764" s="342" t="s">
        <v>789</v>
      </c>
      <c r="C764" s="315"/>
      <c r="D764" s="332" t="s">
        <v>740</v>
      </c>
      <c r="E764" s="332"/>
      <c r="F764" s="332"/>
      <c r="G764" s="332"/>
      <c r="H764" s="332"/>
      <c r="I764" s="332"/>
      <c r="J764" s="332"/>
      <c r="K764" s="18"/>
      <c r="L764" s="333" t="s">
        <v>745</v>
      </c>
      <c r="M764" s="333"/>
      <c r="N764" s="333"/>
    </row>
    <row r="765" spans="1:14" ht="14.1" customHeight="1" x14ac:dyDescent="0.4">
      <c r="A765" s="300"/>
      <c r="B765" s="315"/>
      <c r="C765" s="315"/>
      <c r="D765" s="332" t="s">
        <v>741</v>
      </c>
      <c r="E765" s="332"/>
      <c r="F765" s="332"/>
      <c r="G765" s="332"/>
      <c r="H765" s="332"/>
      <c r="I765" s="332"/>
      <c r="J765" s="332"/>
      <c r="K765" s="18"/>
      <c r="L765" s="333" t="s">
        <v>745</v>
      </c>
      <c r="M765" s="333"/>
      <c r="N765" s="333"/>
    </row>
    <row r="766" spans="1:14" ht="14.1" customHeight="1" x14ac:dyDescent="0.4">
      <c r="A766" s="300">
        <v>7</v>
      </c>
      <c r="B766" s="300" t="s">
        <v>753</v>
      </c>
      <c r="C766" s="300"/>
      <c r="D766" s="332" t="s">
        <v>743</v>
      </c>
      <c r="E766" s="332"/>
      <c r="F766" s="332"/>
      <c r="G766" s="332"/>
      <c r="H766" s="332"/>
      <c r="I766" s="332"/>
      <c r="J766" s="332"/>
      <c r="K766" s="18"/>
      <c r="L766" s="333" t="s">
        <v>746</v>
      </c>
      <c r="M766" s="333"/>
      <c r="N766" s="333"/>
    </row>
    <row r="767" spans="1:14" ht="14.1" customHeight="1" x14ac:dyDescent="0.4">
      <c r="A767" s="300"/>
      <c r="B767" s="300"/>
      <c r="C767" s="300"/>
      <c r="D767" s="332" t="s">
        <v>742</v>
      </c>
      <c r="E767" s="332"/>
      <c r="F767" s="332"/>
      <c r="G767" s="332"/>
      <c r="H767" s="332"/>
      <c r="I767" s="332"/>
      <c r="J767" s="332"/>
      <c r="K767" s="18"/>
      <c r="L767" s="333" t="s">
        <v>747</v>
      </c>
      <c r="M767" s="333"/>
      <c r="N767" s="333"/>
    </row>
    <row r="768" spans="1:14" ht="15" customHeight="1" x14ac:dyDescent="0.4">
      <c r="A768" s="309" t="s">
        <v>754</v>
      </c>
      <c r="B768" s="309"/>
      <c r="C768" s="309"/>
      <c r="D768" s="309"/>
      <c r="E768" s="309"/>
      <c r="F768" s="309"/>
      <c r="G768" s="309"/>
      <c r="H768" s="309"/>
      <c r="I768" s="309"/>
      <c r="J768" s="309"/>
      <c r="K768" s="309"/>
      <c r="L768" s="309"/>
      <c r="M768" s="309"/>
      <c r="N768" s="309"/>
    </row>
    <row r="769" spans="1:14" ht="15" customHeight="1" x14ac:dyDescent="0.4">
      <c r="A769" s="300">
        <v>1</v>
      </c>
      <c r="B769" s="300" t="s">
        <v>764</v>
      </c>
      <c r="C769" s="300"/>
      <c r="D769" s="331" t="s">
        <v>755</v>
      </c>
      <c r="E769" s="331"/>
      <c r="F769" s="331"/>
      <c r="G769" s="331"/>
      <c r="H769" s="331"/>
      <c r="I769" s="331"/>
      <c r="J769" s="331"/>
      <c r="K769" s="18"/>
      <c r="L769" s="335" t="s">
        <v>792</v>
      </c>
      <c r="M769" s="336"/>
      <c r="N769" s="336"/>
    </row>
    <row r="770" spans="1:14" ht="15" customHeight="1" x14ac:dyDescent="0.4">
      <c r="A770" s="300"/>
      <c r="B770" s="300"/>
      <c r="C770" s="300"/>
      <c r="D770" s="331" t="s">
        <v>756</v>
      </c>
      <c r="E770" s="331"/>
      <c r="F770" s="331"/>
      <c r="G770" s="331"/>
      <c r="H770" s="331"/>
      <c r="I770" s="331"/>
      <c r="J770" s="331"/>
      <c r="K770" s="18"/>
      <c r="L770" s="336"/>
      <c r="M770" s="336"/>
      <c r="N770" s="336"/>
    </row>
    <row r="771" spans="1:14" ht="15" customHeight="1" x14ac:dyDescent="0.4">
      <c r="A771" s="300"/>
      <c r="B771" s="300"/>
      <c r="C771" s="300"/>
      <c r="D771" s="331" t="s">
        <v>757</v>
      </c>
      <c r="E771" s="331"/>
      <c r="F771" s="331"/>
      <c r="G771" s="331"/>
      <c r="H771" s="331"/>
      <c r="I771" s="331"/>
      <c r="J771" s="331"/>
      <c r="K771" s="18"/>
      <c r="L771" s="336"/>
      <c r="M771" s="336"/>
      <c r="N771" s="336"/>
    </row>
    <row r="772" spans="1:14" ht="15" customHeight="1" x14ac:dyDescent="0.4">
      <c r="A772" s="300">
        <v>2</v>
      </c>
      <c r="B772" s="300" t="s">
        <v>765</v>
      </c>
      <c r="C772" s="300"/>
      <c r="D772" s="331" t="s">
        <v>758</v>
      </c>
      <c r="E772" s="331"/>
      <c r="F772" s="331"/>
      <c r="G772" s="331"/>
      <c r="H772" s="331"/>
      <c r="I772" s="331"/>
      <c r="J772" s="331"/>
      <c r="K772" s="18"/>
      <c r="L772" s="306" t="s">
        <v>771</v>
      </c>
      <c r="M772" s="300"/>
      <c r="N772" s="300"/>
    </row>
    <row r="773" spans="1:14" ht="15" customHeight="1" x14ac:dyDescent="0.4">
      <c r="A773" s="300"/>
      <c r="B773" s="300"/>
      <c r="C773" s="300"/>
      <c r="D773" s="331" t="s">
        <v>759</v>
      </c>
      <c r="E773" s="331"/>
      <c r="F773" s="331"/>
      <c r="G773" s="331"/>
      <c r="H773" s="331"/>
      <c r="I773" s="331"/>
      <c r="J773" s="331"/>
      <c r="K773" s="18"/>
      <c r="L773" s="300"/>
      <c r="M773" s="300"/>
      <c r="N773" s="300"/>
    </row>
    <row r="774" spans="1:14" ht="27.75" customHeight="1" x14ac:dyDescent="0.4">
      <c r="A774" s="300"/>
      <c r="B774" s="300"/>
      <c r="C774" s="300"/>
      <c r="D774" s="331" t="s">
        <v>760</v>
      </c>
      <c r="E774" s="331"/>
      <c r="F774" s="331"/>
      <c r="G774" s="331"/>
      <c r="H774" s="331"/>
      <c r="I774" s="331"/>
      <c r="J774" s="331"/>
      <c r="K774" s="18"/>
      <c r="L774" s="337" t="s">
        <v>793</v>
      </c>
      <c r="M774" s="317"/>
      <c r="N774" s="317"/>
    </row>
    <row r="775" spans="1:14" ht="22.5" customHeight="1" x14ac:dyDescent="0.4">
      <c r="A775" s="22">
        <v>3</v>
      </c>
      <c r="B775" s="300" t="s">
        <v>766</v>
      </c>
      <c r="C775" s="300"/>
      <c r="D775" s="331" t="s">
        <v>758</v>
      </c>
      <c r="E775" s="331"/>
      <c r="F775" s="331"/>
      <c r="G775" s="331"/>
      <c r="H775" s="331"/>
      <c r="I775" s="331"/>
      <c r="J775" s="331"/>
      <c r="K775" s="18"/>
      <c r="L775" s="316" t="s">
        <v>772</v>
      </c>
      <c r="M775" s="317"/>
      <c r="N775" s="317"/>
    </row>
    <row r="776" spans="1:14" ht="21.75" customHeight="1" x14ac:dyDescent="0.4">
      <c r="A776" s="22">
        <v>4</v>
      </c>
      <c r="B776" s="300" t="s">
        <v>767</v>
      </c>
      <c r="C776" s="300"/>
      <c r="D776" s="331" t="s">
        <v>761</v>
      </c>
      <c r="E776" s="331"/>
      <c r="F776" s="331"/>
      <c r="G776" s="331"/>
      <c r="H776" s="331"/>
      <c r="I776" s="331"/>
      <c r="J776" s="331"/>
      <c r="K776" s="18"/>
      <c r="L776" s="316" t="s">
        <v>773</v>
      </c>
      <c r="M776" s="317"/>
      <c r="N776" s="317"/>
    </row>
    <row r="777" spans="1:14" ht="15" customHeight="1" x14ac:dyDescent="0.4">
      <c r="A777" s="300">
        <v>5</v>
      </c>
      <c r="B777" s="300" t="s">
        <v>768</v>
      </c>
      <c r="C777" s="300"/>
      <c r="D777" s="331" t="s">
        <v>762</v>
      </c>
      <c r="E777" s="331"/>
      <c r="F777" s="331"/>
      <c r="G777" s="331"/>
      <c r="H777" s="331"/>
      <c r="I777" s="331"/>
      <c r="J777" s="331"/>
      <c r="K777" s="18"/>
      <c r="L777" s="300" t="s">
        <v>774</v>
      </c>
      <c r="M777" s="300"/>
      <c r="N777" s="300"/>
    </row>
    <row r="778" spans="1:14" ht="15" customHeight="1" x14ac:dyDescent="0.4">
      <c r="A778" s="300"/>
      <c r="B778" s="300"/>
      <c r="C778" s="300"/>
      <c r="D778" s="331" t="s">
        <v>758</v>
      </c>
      <c r="E778" s="331"/>
      <c r="F778" s="331"/>
      <c r="G778" s="331"/>
      <c r="H778" s="331"/>
      <c r="I778" s="331"/>
      <c r="J778" s="331"/>
      <c r="K778" s="18"/>
      <c r="L778" s="300" t="s">
        <v>775</v>
      </c>
      <c r="M778" s="300"/>
      <c r="N778" s="300"/>
    </row>
    <row r="779" spans="1:14" ht="21.75" customHeight="1" x14ac:dyDescent="0.4">
      <c r="A779" s="22">
        <v>6</v>
      </c>
      <c r="B779" s="300" t="s">
        <v>769</v>
      </c>
      <c r="C779" s="300"/>
      <c r="D779" s="331" t="s">
        <v>758</v>
      </c>
      <c r="E779" s="331"/>
      <c r="F779" s="331"/>
      <c r="G779" s="331"/>
      <c r="H779" s="331"/>
      <c r="I779" s="331"/>
      <c r="J779" s="331"/>
      <c r="K779" s="18"/>
      <c r="L779" s="316" t="s">
        <v>776</v>
      </c>
      <c r="M779" s="317"/>
      <c r="N779" s="317"/>
    </row>
    <row r="780" spans="1:14" ht="24" customHeight="1" x14ac:dyDescent="0.4">
      <c r="A780" s="22">
        <v>7</v>
      </c>
      <c r="B780" s="300" t="s">
        <v>770</v>
      </c>
      <c r="C780" s="300"/>
      <c r="D780" s="331" t="s">
        <v>763</v>
      </c>
      <c r="E780" s="331"/>
      <c r="F780" s="331"/>
      <c r="G780" s="331"/>
      <c r="H780" s="331"/>
      <c r="I780" s="331"/>
      <c r="J780" s="331"/>
      <c r="K780" s="18"/>
      <c r="L780" s="316" t="s">
        <v>777</v>
      </c>
      <c r="M780" s="317"/>
      <c r="N780" s="317"/>
    </row>
    <row r="781" spans="1:14" ht="15" customHeight="1" x14ac:dyDescent="0.4">
      <c r="A781" s="309" t="s">
        <v>778</v>
      </c>
      <c r="B781" s="309"/>
      <c r="C781" s="309"/>
      <c r="D781" s="309"/>
      <c r="E781" s="309"/>
      <c r="F781" s="309"/>
      <c r="G781" s="309"/>
      <c r="H781" s="309"/>
      <c r="I781" s="309"/>
      <c r="J781" s="309"/>
      <c r="K781" s="309"/>
      <c r="L781" s="309"/>
      <c r="M781" s="309"/>
      <c r="N781" s="309"/>
    </row>
    <row r="782" spans="1:14" ht="15" customHeight="1" x14ac:dyDescent="0.4">
      <c r="A782" s="22">
        <v>1</v>
      </c>
      <c r="B782" s="314" t="s">
        <v>784</v>
      </c>
      <c r="C782" s="315"/>
      <c r="D782" s="300" t="s">
        <v>779</v>
      </c>
      <c r="E782" s="300"/>
      <c r="F782" s="300"/>
      <c r="G782" s="300"/>
      <c r="H782" s="300"/>
      <c r="I782" s="300"/>
      <c r="J782" s="300"/>
      <c r="K782" s="18"/>
      <c r="L782" s="300" t="s">
        <v>775</v>
      </c>
      <c r="M782" s="300"/>
      <c r="N782" s="300"/>
    </row>
    <row r="783" spans="1:14" ht="22.5" customHeight="1" x14ac:dyDescent="0.4">
      <c r="A783" s="22">
        <v>2</v>
      </c>
      <c r="B783" s="317" t="s">
        <v>790</v>
      </c>
      <c r="C783" s="317"/>
      <c r="D783" s="300" t="s">
        <v>781</v>
      </c>
      <c r="E783" s="300"/>
      <c r="F783" s="300"/>
      <c r="G783" s="300"/>
      <c r="H783" s="300"/>
      <c r="I783" s="300"/>
      <c r="J783" s="300"/>
      <c r="K783" s="18"/>
      <c r="L783" s="316" t="s">
        <v>782</v>
      </c>
      <c r="M783" s="317"/>
      <c r="N783" s="317"/>
    </row>
    <row r="784" spans="1:14" ht="31.5" customHeight="1" x14ac:dyDescent="0.4">
      <c r="A784" s="22">
        <v>3</v>
      </c>
      <c r="B784" s="330" t="s">
        <v>785</v>
      </c>
      <c r="C784" s="317"/>
      <c r="D784" s="300" t="s">
        <v>780</v>
      </c>
      <c r="E784" s="300"/>
      <c r="F784" s="300"/>
      <c r="G784" s="300"/>
      <c r="H784" s="300"/>
      <c r="I784" s="300"/>
      <c r="J784" s="300"/>
      <c r="K784" s="18"/>
      <c r="L784" s="328" t="s">
        <v>783</v>
      </c>
      <c r="M784" s="329"/>
      <c r="N784" s="329"/>
    </row>
    <row r="785" spans="1:14" x14ac:dyDescent="0.4">
      <c r="A785" s="323" t="s">
        <v>794</v>
      </c>
      <c r="B785" s="323"/>
      <c r="C785" s="323"/>
      <c r="D785" s="323"/>
      <c r="E785" s="323"/>
      <c r="F785" s="323"/>
      <c r="G785" s="323"/>
      <c r="H785" s="323"/>
      <c r="I785" s="323"/>
      <c r="J785" s="323"/>
      <c r="K785" s="323"/>
      <c r="L785" s="323"/>
      <c r="M785" s="323"/>
      <c r="N785" s="323"/>
    </row>
    <row r="786" spans="1:14" x14ac:dyDescent="0.4">
      <c r="A786" s="319" t="s">
        <v>795</v>
      </c>
      <c r="B786" s="319"/>
      <c r="C786" s="319"/>
      <c r="D786" s="319"/>
      <c r="E786" s="319"/>
      <c r="F786" s="319"/>
      <c r="G786" s="319"/>
      <c r="H786" s="319"/>
      <c r="I786" s="319"/>
      <c r="J786" s="319"/>
      <c r="K786" s="319"/>
      <c r="L786" s="319"/>
      <c r="M786" s="319"/>
      <c r="N786" s="319"/>
    </row>
    <row r="787" spans="1:14" x14ac:dyDescent="0.4">
      <c r="A787" s="308" t="s">
        <v>796</v>
      </c>
      <c r="B787" s="308"/>
      <c r="C787" s="308"/>
      <c r="D787" s="308"/>
      <c r="E787" s="308"/>
      <c r="F787" s="308"/>
      <c r="G787" s="308"/>
      <c r="H787" s="308"/>
      <c r="I787" s="308"/>
      <c r="J787" s="308"/>
      <c r="K787" s="308"/>
      <c r="L787" s="308"/>
      <c r="M787" s="308"/>
      <c r="N787" s="308"/>
    </row>
    <row r="788" spans="1:14" x14ac:dyDescent="0.4">
      <c r="A788" s="307" t="s">
        <v>797</v>
      </c>
      <c r="B788" s="307"/>
      <c r="C788" s="307"/>
      <c r="D788" s="307"/>
      <c r="E788" s="307"/>
      <c r="F788" s="307"/>
      <c r="G788" s="307"/>
      <c r="H788" s="307"/>
      <c r="I788" s="307"/>
      <c r="J788" s="307"/>
      <c r="K788" s="307"/>
      <c r="L788" s="307"/>
      <c r="M788" s="307"/>
      <c r="N788" s="307"/>
    </row>
    <row r="789" spans="1:14" x14ac:dyDescent="0.4">
      <c r="A789" s="307" t="s">
        <v>798</v>
      </c>
      <c r="B789" s="307"/>
      <c r="C789" s="307"/>
      <c r="D789" s="307"/>
      <c r="E789" s="307"/>
      <c r="F789" s="307"/>
      <c r="G789" s="307"/>
      <c r="H789" s="307"/>
      <c r="I789" s="307"/>
      <c r="J789" s="307"/>
      <c r="K789" s="307"/>
      <c r="L789" s="307"/>
      <c r="M789" s="307"/>
      <c r="N789" s="307"/>
    </row>
    <row r="790" spans="1:14" x14ac:dyDescent="0.4">
      <c r="A790" s="307"/>
      <c r="B790" s="307"/>
      <c r="C790" s="307"/>
      <c r="D790" s="307"/>
      <c r="E790" s="307"/>
      <c r="F790" s="307"/>
      <c r="G790" s="307"/>
      <c r="H790" s="307"/>
      <c r="I790" s="307"/>
      <c r="J790" s="307"/>
      <c r="K790" s="307"/>
      <c r="L790" s="307"/>
      <c r="M790" s="307"/>
      <c r="N790" s="307"/>
    </row>
    <row r="791" spans="1:14" x14ac:dyDescent="0.4">
      <c r="A791" s="307" t="s">
        <v>799</v>
      </c>
      <c r="B791" s="307"/>
      <c r="C791" s="307"/>
      <c r="D791" s="307"/>
      <c r="E791" s="307"/>
      <c r="F791" s="307"/>
      <c r="G791" s="307"/>
      <c r="H791" s="307"/>
      <c r="I791" s="307"/>
      <c r="J791" s="307"/>
      <c r="K791" s="307"/>
      <c r="L791" s="307"/>
      <c r="M791" s="307"/>
      <c r="N791" s="307"/>
    </row>
    <row r="792" spans="1:14" x14ac:dyDescent="0.4">
      <c r="A792" s="307"/>
      <c r="B792" s="307"/>
      <c r="C792" s="307"/>
      <c r="D792" s="307"/>
      <c r="E792" s="307"/>
      <c r="F792" s="307"/>
      <c r="G792" s="307"/>
      <c r="H792" s="307"/>
      <c r="I792" s="307"/>
      <c r="J792" s="307"/>
      <c r="K792" s="307"/>
      <c r="L792" s="307"/>
      <c r="M792" s="307"/>
      <c r="N792" s="307"/>
    </row>
    <row r="793" spans="1:14" x14ac:dyDescent="0.4">
      <c r="A793" s="307" t="s">
        <v>800</v>
      </c>
      <c r="B793" s="307"/>
      <c r="C793" s="307"/>
      <c r="D793" s="307"/>
      <c r="E793" s="307"/>
      <c r="F793" s="307"/>
      <c r="G793" s="307"/>
      <c r="H793" s="307"/>
      <c r="I793" s="307"/>
      <c r="J793" s="307"/>
      <c r="K793" s="307"/>
      <c r="L793" s="307"/>
      <c r="M793" s="307"/>
      <c r="N793" s="307"/>
    </row>
    <row r="794" spans="1:14" x14ac:dyDescent="0.4">
      <c r="A794" s="307" t="s">
        <v>801</v>
      </c>
      <c r="B794" s="307"/>
      <c r="C794" s="307"/>
      <c r="D794" s="307"/>
      <c r="E794" s="307"/>
      <c r="F794" s="307"/>
      <c r="G794" s="307"/>
      <c r="H794" s="307"/>
      <c r="I794" s="307"/>
      <c r="J794" s="307"/>
      <c r="K794" s="307"/>
      <c r="L794" s="307"/>
      <c r="M794" s="307"/>
      <c r="N794" s="307"/>
    </row>
    <row r="795" spans="1:14" x14ac:dyDescent="0.4">
      <c r="A795" s="307"/>
      <c r="B795" s="307"/>
      <c r="C795" s="307"/>
      <c r="D795" s="307"/>
      <c r="E795" s="307"/>
      <c r="F795" s="307"/>
      <c r="G795" s="307"/>
      <c r="H795" s="307"/>
      <c r="I795" s="307"/>
      <c r="J795" s="307"/>
      <c r="K795" s="307"/>
      <c r="L795" s="307"/>
      <c r="M795" s="307"/>
      <c r="N795" s="307"/>
    </row>
    <row r="796" spans="1:14" x14ac:dyDescent="0.4">
      <c r="A796" s="308" t="s">
        <v>802</v>
      </c>
      <c r="B796" s="308"/>
      <c r="C796" s="308"/>
      <c r="D796" s="308"/>
      <c r="E796" s="308"/>
      <c r="F796" s="308"/>
      <c r="G796" s="308"/>
      <c r="H796" s="308"/>
      <c r="I796" s="308"/>
      <c r="J796" s="308"/>
      <c r="K796" s="308"/>
      <c r="L796" s="308"/>
      <c r="M796" s="308"/>
      <c r="N796" s="308"/>
    </row>
    <row r="797" spans="1:14" x14ac:dyDescent="0.4">
      <c r="A797" s="307" t="s">
        <v>803</v>
      </c>
      <c r="B797" s="308"/>
      <c r="C797" s="308"/>
      <c r="D797" s="308"/>
      <c r="E797" s="308"/>
      <c r="F797" s="308"/>
      <c r="G797" s="308"/>
      <c r="H797" s="308"/>
      <c r="I797" s="308"/>
      <c r="J797" s="308"/>
      <c r="K797" s="308"/>
      <c r="L797" s="308"/>
      <c r="M797" s="308"/>
      <c r="N797" s="308"/>
    </row>
    <row r="798" spans="1:14" x14ac:dyDescent="0.4">
      <c r="A798" s="308"/>
      <c r="B798" s="308"/>
      <c r="C798" s="308"/>
      <c r="D798" s="308"/>
      <c r="E798" s="308"/>
      <c r="F798" s="308"/>
      <c r="G798" s="308"/>
      <c r="H798" s="308"/>
      <c r="I798" s="308"/>
      <c r="J798" s="308"/>
      <c r="K798" s="308"/>
      <c r="L798" s="308"/>
      <c r="M798" s="308"/>
      <c r="N798" s="308"/>
    </row>
    <row r="799" spans="1:14" x14ac:dyDescent="0.4">
      <c r="A799" s="308"/>
      <c r="B799" s="308"/>
      <c r="C799" s="308"/>
      <c r="D799" s="308"/>
      <c r="E799" s="308"/>
      <c r="F799" s="308"/>
      <c r="G799" s="308"/>
      <c r="H799" s="308"/>
      <c r="I799" s="308"/>
      <c r="J799" s="308"/>
      <c r="K799" s="308"/>
      <c r="L799" s="308"/>
      <c r="M799" s="308"/>
      <c r="N799" s="308"/>
    </row>
    <row r="800" spans="1:14" x14ac:dyDescent="0.4">
      <c r="A800" s="308"/>
      <c r="B800" s="308"/>
      <c r="C800" s="308"/>
      <c r="D800" s="308"/>
      <c r="E800" s="308"/>
      <c r="F800" s="308"/>
      <c r="G800" s="308"/>
      <c r="H800" s="308"/>
      <c r="I800" s="308"/>
      <c r="J800" s="308"/>
      <c r="K800" s="308"/>
      <c r="L800" s="308"/>
      <c r="M800" s="308"/>
      <c r="N800" s="308"/>
    </row>
    <row r="801" spans="1:14" x14ac:dyDescent="0.4">
      <c r="A801" s="308"/>
      <c r="B801" s="308"/>
      <c r="C801" s="308"/>
      <c r="D801" s="308"/>
      <c r="E801" s="308"/>
      <c r="F801" s="308"/>
      <c r="G801" s="308"/>
      <c r="H801" s="308"/>
      <c r="I801" s="308"/>
      <c r="J801" s="308"/>
      <c r="K801" s="308"/>
      <c r="L801" s="308"/>
      <c r="M801" s="308"/>
      <c r="N801" s="308"/>
    </row>
    <row r="802" spans="1:14" x14ac:dyDescent="0.4">
      <c r="A802" s="308"/>
      <c r="B802" s="308"/>
      <c r="C802" s="308"/>
      <c r="D802" s="308"/>
      <c r="E802" s="308"/>
      <c r="F802" s="308"/>
      <c r="G802" s="308"/>
      <c r="H802" s="308"/>
      <c r="I802" s="308"/>
      <c r="J802" s="308"/>
      <c r="K802" s="308"/>
      <c r="L802" s="308"/>
      <c r="M802" s="308"/>
      <c r="N802" s="308"/>
    </row>
    <row r="803" spans="1:14" x14ac:dyDescent="0.4">
      <c r="A803" s="325" t="s">
        <v>804</v>
      </c>
      <c r="B803" s="325"/>
      <c r="C803" s="325"/>
      <c r="D803" s="325"/>
      <c r="E803" s="325"/>
      <c r="F803" s="325"/>
      <c r="G803" s="325"/>
      <c r="H803" s="325"/>
      <c r="I803" s="325"/>
      <c r="J803" s="325"/>
      <c r="K803" s="325"/>
      <c r="L803" s="325"/>
      <c r="M803" s="325"/>
      <c r="N803" s="325"/>
    </row>
    <row r="804" spans="1:14" x14ac:dyDescent="0.4">
      <c r="A804" s="307" t="s">
        <v>805</v>
      </c>
      <c r="B804" s="308"/>
      <c r="C804" s="308"/>
      <c r="D804" s="308"/>
      <c r="E804" s="308"/>
      <c r="F804" s="308"/>
      <c r="G804" s="308"/>
      <c r="H804" s="308"/>
      <c r="I804" s="308"/>
      <c r="J804" s="308"/>
      <c r="K804" s="308"/>
      <c r="L804" s="308"/>
      <c r="M804" s="308"/>
      <c r="N804" s="308"/>
    </row>
    <row r="805" spans="1:14" x14ac:dyDescent="0.4">
      <c r="A805" s="308"/>
      <c r="B805" s="308"/>
      <c r="C805" s="308"/>
      <c r="D805" s="308"/>
      <c r="E805" s="308"/>
      <c r="F805" s="308"/>
      <c r="G805" s="308"/>
      <c r="H805" s="308"/>
      <c r="I805" s="308"/>
      <c r="J805" s="308"/>
      <c r="K805" s="308"/>
      <c r="L805" s="308"/>
      <c r="M805" s="308"/>
      <c r="N805" s="308"/>
    </row>
    <row r="806" spans="1:14" x14ac:dyDescent="0.4">
      <c r="A806" s="308"/>
      <c r="B806" s="308"/>
      <c r="C806" s="308"/>
      <c r="D806" s="308"/>
      <c r="E806" s="308"/>
      <c r="F806" s="308"/>
      <c r="G806" s="308"/>
      <c r="H806" s="308"/>
      <c r="I806" s="308"/>
      <c r="J806" s="308"/>
      <c r="K806" s="308"/>
      <c r="L806" s="308"/>
      <c r="M806" s="308"/>
      <c r="N806" s="308"/>
    </row>
    <row r="807" spans="1:14" x14ac:dyDescent="0.4">
      <c r="A807" s="308"/>
      <c r="B807" s="308"/>
      <c r="C807" s="308"/>
      <c r="D807" s="308"/>
      <c r="E807" s="308"/>
      <c r="F807" s="308"/>
      <c r="G807" s="308"/>
      <c r="H807" s="308"/>
      <c r="I807" s="308"/>
      <c r="J807" s="308"/>
      <c r="K807" s="308"/>
      <c r="L807" s="308"/>
      <c r="M807" s="308"/>
      <c r="N807" s="308"/>
    </row>
    <row r="808" spans="1:14" x14ac:dyDescent="0.4">
      <c r="A808" s="308"/>
      <c r="B808" s="308"/>
      <c r="C808" s="308"/>
      <c r="D808" s="308"/>
      <c r="E808" s="308"/>
      <c r="F808" s="308"/>
      <c r="G808" s="308"/>
      <c r="H808" s="308"/>
      <c r="I808" s="308"/>
      <c r="J808" s="308"/>
      <c r="K808" s="308"/>
      <c r="L808" s="308"/>
      <c r="M808" s="308"/>
      <c r="N808" s="308"/>
    </row>
    <row r="809" spans="1:14" x14ac:dyDescent="0.4">
      <c r="A809" s="308"/>
      <c r="B809" s="308"/>
      <c r="C809" s="308"/>
      <c r="D809" s="308"/>
      <c r="E809" s="308"/>
      <c r="F809" s="308"/>
      <c r="G809" s="308"/>
      <c r="H809" s="308"/>
      <c r="I809" s="308"/>
      <c r="J809" s="308"/>
      <c r="K809" s="308"/>
      <c r="L809" s="308"/>
      <c r="M809" s="308"/>
      <c r="N809" s="308"/>
    </row>
    <row r="810" spans="1:14" x14ac:dyDescent="0.4">
      <c r="A810" s="308"/>
      <c r="B810" s="308"/>
      <c r="C810" s="308"/>
      <c r="D810" s="308"/>
      <c r="E810" s="308"/>
      <c r="F810" s="308"/>
      <c r="G810" s="308"/>
      <c r="H810" s="308"/>
      <c r="I810" s="308"/>
      <c r="J810" s="308"/>
      <c r="K810" s="308"/>
      <c r="L810" s="308"/>
      <c r="M810" s="308"/>
      <c r="N810" s="308"/>
    </row>
    <row r="811" spans="1:14" x14ac:dyDescent="0.4">
      <c r="A811" s="308"/>
      <c r="B811" s="308"/>
      <c r="C811" s="308"/>
      <c r="D811" s="308"/>
      <c r="E811" s="308"/>
      <c r="F811" s="308"/>
      <c r="G811" s="308"/>
      <c r="H811" s="308"/>
      <c r="I811" s="308"/>
      <c r="J811" s="308"/>
      <c r="K811" s="308"/>
      <c r="L811" s="308"/>
      <c r="M811" s="308"/>
      <c r="N811" s="308"/>
    </row>
    <row r="813" spans="1:14" x14ac:dyDescent="0.4">
      <c r="A813" s="325" t="s">
        <v>806</v>
      </c>
      <c r="B813" s="325"/>
      <c r="C813" s="325"/>
      <c r="D813" s="325"/>
      <c r="E813" s="325"/>
      <c r="F813" s="325"/>
      <c r="G813" s="325"/>
      <c r="H813" s="325"/>
      <c r="I813" s="325"/>
      <c r="J813" s="325"/>
      <c r="K813" s="325"/>
      <c r="L813" s="325"/>
      <c r="M813" s="325"/>
      <c r="N813" s="325"/>
    </row>
    <row r="814" spans="1:14" x14ac:dyDescent="0.4">
      <c r="A814" s="308" t="s">
        <v>797</v>
      </c>
      <c r="B814" s="308"/>
      <c r="C814" s="308"/>
      <c r="D814" s="308"/>
      <c r="E814" s="308"/>
      <c r="F814" s="308"/>
      <c r="G814" s="308"/>
      <c r="H814" s="308"/>
      <c r="I814" s="308"/>
      <c r="J814" s="308"/>
      <c r="K814" s="308"/>
      <c r="L814" s="308"/>
      <c r="M814" s="308"/>
      <c r="N814" s="308"/>
    </row>
    <row r="815" spans="1:14" x14ac:dyDescent="0.4">
      <c r="A815" s="307" t="s">
        <v>807</v>
      </c>
      <c r="B815" s="308"/>
      <c r="C815" s="308"/>
      <c r="D815" s="308"/>
      <c r="E815" s="308"/>
      <c r="F815" s="308"/>
      <c r="G815" s="308"/>
      <c r="H815" s="308"/>
      <c r="I815" s="308"/>
      <c r="J815" s="308"/>
      <c r="K815" s="308"/>
      <c r="L815" s="308"/>
      <c r="M815" s="308"/>
      <c r="N815" s="308"/>
    </row>
    <row r="816" spans="1:14" x14ac:dyDescent="0.4">
      <c r="A816" s="308"/>
      <c r="B816" s="308"/>
      <c r="C816" s="308"/>
      <c r="D816" s="308"/>
      <c r="E816" s="308"/>
      <c r="F816" s="308"/>
      <c r="G816" s="308"/>
      <c r="H816" s="308"/>
      <c r="I816" s="308"/>
      <c r="J816" s="308"/>
      <c r="K816" s="308"/>
      <c r="L816" s="308"/>
      <c r="M816" s="308"/>
      <c r="N816" s="308"/>
    </row>
    <row r="817" spans="1:14" x14ac:dyDescent="0.4">
      <c r="A817" s="308" t="s">
        <v>802</v>
      </c>
      <c r="B817" s="308"/>
      <c r="C817" s="308"/>
      <c r="D817" s="308"/>
      <c r="E817" s="308"/>
      <c r="F817" s="308"/>
      <c r="G817" s="308"/>
      <c r="H817" s="308"/>
      <c r="I817" s="308"/>
      <c r="J817" s="308"/>
      <c r="K817" s="308"/>
      <c r="L817" s="308"/>
      <c r="M817" s="308"/>
      <c r="N817" s="308"/>
    </row>
    <row r="818" spans="1:14" x14ac:dyDescent="0.4">
      <c r="A818" s="308" t="s">
        <v>808</v>
      </c>
      <c r="B818" s="308"/>
      <c r="C818" s="308"/>
      <c r="D818" s="308"/>
      <c r="E818" s="308"/>
      <c r="F818" s="308"/>
      <c r="G818" s="308"/>
      <c r="H818" s="308"/>
      <c r="I818" s="308"/>
      <c r="J818" s="308"/>
      <c r="K818" s="308"/>
      <c r="L818" s="308"/>
      <c r="M818" s="308"/>
      <c r="N818" s="308"/>
    </row>
    <row r="819" spans="1:14" x14ac:dyDescent="0.4">
      <c r="A819" s="308"/>
      <c r="B819" s="308"/>
      <c r="C819" s="308"/>
      <c r="D819" s="308"/>
      <c r="E819" s="308"/>
      <c r="F819" s="308"/>
      <c r="G819" s="308"/>
      <c r="H819" s="308"/>
      <c r="I819" s="308"/>
      <c r="J819" s="308"/>
      <c r="K819" s="308"/>
      <c r="L819" s="308"/>
      <c r="M819" s="308"/>
      <c r="N819" s="308"/>
    </row>
    <row r="820" spans="1:14" x14ac:dyDescent="0.4">
      <c r="A820" s="308" t="s">
        <v>804</v>
      </c>
      <c r="B820" s="308"/>
      <c r="C820" s="308"/>
      <c r="D820" s="308"/>
      <c r="E820" s="308"/>
      <c r="F820" s="308"/>
      <c r="G820" s="308"/>
      <c r="H820" s="308"/>
      <c r="I820" s="308"/>
      <c r="J820" s="308"/>
      <c r="K820" s="308"/>
      <c r="L820" s="308"/>
      <c r="M820" s="308"/>
      <c r="N820" s="308"/>
    </row>
    <row r="821" spans="1:14" x14ac:dyDescent="0.4">
      <c r="A821" s="307" t="s">
        <v>809</v>
      </c>
      <c r="B821" s="308"/>
      <c r="C821" s="308"/>
      <c r="D821" s="308"/>
      <c r="E821" s="308"/>
      <c r="F821" s="308"/>
      <c r="G821" s="308"/>
      <c r="H821" s="308"/>
      <c r="I821" s="308"/>
      <c r="J821" s="308"/>
      <c r="K821" s="308"/>
      <c r="L821" s="308"/>
      <c r="M821" s="308"/>
      <c r="N821" s="308"/>
    </row>
    <row r="822" spans="1:14" x14ac:dyDescent="0.4">
      <c r="A822" s="308"/>
      <c r="B822" s="308"/>
      <c r="C822" s="308"/>
      <c r="D822" s="308"/>
      <c r="E822" s="308"/>
      <c r="F822" s="308"/>
      <c r="G822" s="308"/>
      <c r="H822" s="308"/>
      <c r="I822" s="308"/>
      <c r="J822" s="308"/>
      <c r="K822" s="308"/>
      <c r="L822" s="308"/>
      <c r="M822" s="308"/>
      <c r="N822" s="308"/>
    </row>
    <row r="823" spans="1:14" x14ac:dyDescent="0.4">
      <c r="A823" s="308"/>
      <c r="B823" s="308"/>
      <c r="C823" s="308"/>
      <c r="D823" s="308"/>
      <c r="E823" s="308"/>
      <c r="F823" s="308"/>
      <c r="G823" s="308"/>
      <c r="H823" s="308"/>
      <c r="I823" s="308"/>
      <c r="J823" s="308"/>
      <c r="K823" s="308"/>
      <c r="L823" s="308"/>
      <c r="M823" s="308"/>
      <c r="N823" s="308"/>
    </row>
    <row r="830" spans="1:14" x14ac:dyDescent="0.4">
      <c r="A830" s="308" t="s">
        <v>810</v>
      </c>
      <c r="B830" s="308"/>
      <c r="C830" s="308"/>
      <c r="D830" s="308"/>
      <c r="E830" s="308"/>
      <c r="F830" s="308"/>
      <c r="G830" s="308"/>
      <c r="H830" s="308"/>
      <c r="I830" s="308"/>
      <c r="J830" s="308"/>
      <c r="K830" s="308"/>
      <c r="L830" s="308"/>
      <c r="M830" s="308"/>
      <c r="N830" s="308"/>
    </row>
    <row r="831" spans="1:14" x14ac:dyDescent="0.4">
      <c r="A831" s="308" t="s">
        <v>797</v>
      </c>
      <c r="B831" s="308"/>
      <c r="C831" s="308"/>
      <c r="D831" s="308"/>
      <c r="E831" s="308"/>
      <c r="F831" s="308"/>
      <c r="G831" s="308"/>
      <c r="H831" s="308"/>
      <c r="I831" s="308"/>
      <c r="J831" s="308"/>
      <c r="K831" s="308"/>
      <c r="L831" s="308"/>
      <c r="M831" s="308"/>
      <c r="N831" s="308"/>
    </row>
    <row r="832" spans="1:14" ht="16.5" customHeight="1" x14ac:dyDescent="0.4">
      <c r="A832" s="307" t="s">
        <v>811</v>
      </c>
      <c r="B832" s="307"/>
      <c r="C832" s="307"/>
      <c r="D832" s="307"/>
      <c r="E832" s="307"/>
      <c r="F832" s="307"/>
      <c r="G832" s="307"/>
      <c r="H832" s="307"/>
      <c r="I832" s="307"/>
      <c r="J832" s="307"/>
      <c r="K832" s="307"/>
      <c r="L832" s="307"/>
      <c r="M832" s="307"/>
      <c r="N832" s="307"/>
    </row>
    <row r="833" spans="1:14" x14ac:dyDescent="0.4">
      <c r="A833" s="307"/>
      <c r="B833" s="307"/>
      <c r="C833" s="307"/>
      <c r="D833" s="307"/>
      <c r="E833" s="307"/>
      <c r="F833" s="307"/>
      <c r="G833" s="307"/>
      <c r="H833" s="307"/>
      <c r="I833" s="307"/>
      <c r="J833" s="307"/>
      <c r="K833" s="307"/>
      <c r="L833" s="307"/>
      <c r="M833" s="307"/>
      <c r="N833" s="307"/>
    </row>
    <row r="834" spans="1:14" x14ac:dyDescent="0.4">
      <c r="A834" s="307"/>
      <c r="B834" s="307"/>
      <c r="C834" s="307"/>
      <c r="D834" s="307"/>
      <c r="E834" s="307"/>
      <c r="F834" s="307"/>
      <c r="G834" s="307"/>
      <c r="H834" s="307"/>
      <c r="I834" s="307"/>
      <c r="J834" s="307"/>
      <c r="K834" s="307"/>
      <c r="L834" s="307"/>
      <c r="M834" s="307"/>
      <c r="N834" s="307"/>
    </row>
    <row r="835" spans="1:14" x14ac:dyDescent="0.4">
      <c r="A835" s="307"/>
      <c r="B835" s="307"/>
      <c r="C835" s="307"/>
      <c r="D835" s="307"/>
      <c r="E835" s="307"/>
      <c r="F835" s="307"/>
      <c r="G835" s="307"/>
      <c r="H835" s="307"/>
      <c r="I835" s="307"/>
      <c r="J835" s="307"/>
      <c r="K835" s="307"/>
      <c r="L835" s="307"/>
      <c r="M835" s="307"/>
      <c r="N835" s="307"/>
    </row>
    <row r="836" spans="1:14" x14ac:dyDescent="0.4">
      <c r="A836" s="307"/>
      <c r="B836" s="307"/>
      <c r="C836" s="307"/>
      <c r="D836" s="307"/>
      <c r="E836" s="307"/>
      <c r="F836" s="307"/>
      <c r="G836" s="307"/>
      <c r="H836" s="307"/>
      <c r="I836" s="307"/>
      <c r="J836" s="307"/>
      <c r="K836" s="307"/>
      <c r="L836" s="307"/>
      <c r="M836" s="307"/>
      <c r="N836" s="307"/>
    </row>
    <row r="837" spans="1:14" x14ac:dyDescent="0.4">
      <c r="A837" s="307"/>
      <c r="B837" s="307"/>
      <c r="C837" s="307"/>
      <c r="D837" s="307"/>
      <c r="E837" s="307"/>
      <c r="F837" s="307"/>
      <c r="G837" s="307"/>
      <c r="H837" s="307"/>
      <c r="I837" s="307"/>
      <c r="J837" s="307"/>
      <c r="K837" s="307"/>
      <c r="L837" s="307"/>
      <c r="M837" s="307"/>
      <c r="N837" s="307"/>
    </row>
    <row r="838" spans="1:14" x14ac:dyDescent="0.4">
      <c r="A838" s="307"/>
      <c r="B838" s="307"/>
      <c r="C838" s="307"/>
      <c r="D838" s="307"/>
      <c r="E838" s="307"/>
      <c r="F838" s="307"/>
      <c r="G838" s="307"/>
      <c r="H838" s="307"/>
      <c r="I838" s="307"/>
      <c r="J838" s="307"/>
      <c r="K838" s="307"/>
      <c r="L838" s="307"/>
      <c r="M838" s="307"/>
      <c r="N838" s="307"/>
    </row>
    <row r="839" spans="1:14" x14ac:dyDescent="0.4">
      <c r="A839" s="307"/>
      <c r="B839" s="307"/>
      <c r="C839" s="307"/>
      <c r="D839" s="307"/>
      <c r="E839" s="307"/>
      <c r="F839" s="307"/>
      <c r="G839" s="307"/>
      <c r="H839" s="307"/>
      <c r="I839" s="307"/>
      <c r="J839" s="307"/>
      <c r="K839" s="307"/>
      <c r="L839" s="307"/>
      <c r="M839" s="307"/>
      <c r="N839" s="307"/>
    </row>
    <row r="840" spans="1:14" x14ac:dyDescent="0.4">
      <c r="A840" s="307"/>
      <c r="B840" s="307"/>
      <c r="C840" s="307"/>
      <c r="D840" s="307"/>
      <c r="E840" s="307"/>
      <c r="F840" s="307"/>
      <c r="G840" s="307"/>
      <c r="H840" s="307"/>
      <c r="I840" s="307"/>
      <c r="J840" s="307"/>
      <c r="K840" s="307"/>
      <c r="L840" s="307"/>
      <c r="M840" s="307"/>
      <c r="N840" s="307"/>
    </row>
    <row r="841" spans="1:14" x14ac:dyDescent="0.4">
      <c r="A841" s="307"/>
      <c r="B841" s="307"/>
      <c r="C841" s="307"/>
      <c r="D841" s="307"/>
      <c r="E841" s="307"/>
      <c r="F841" s="307"/>
      <c r="G841" s="307"/>
      <c r="H841" s="307"/>
      <c r="I841" s="307"/>
      <c r="J841" s="307"/>
      <c r="K841" s="307"/>
      <c r="L841" s="307"/>
      <c r="M841" s="307"/>
      <c r="N841" s="307"/>
    </row>
    <row r="842" spans="1:14" x14ac:dyDescent="0.4">
      <c r="A842" s="307"/>
      <c r="B842" s="307"/>
      <c r="C842" s="307"/>
      <c r="D842" s="307"/>
      <c r="E842" s="307"/>
      <c r="F842" s="307"/>
      <c r="G842" s="307"/>
      <c r="H842" s="307"/>
      <c r="I842" s="307"/>
      <c r="J842" s="307"/>
      <c r="K842" s="307"/>
      <c r="L842" s="307"/>
      <c r="M842" s="307"/>
      <c r="N842" s="307"/>
    </row>
    <row r="844" spans="1:14" x14ac:dyDescent="0.4">
      <c r="A844" s="308" t="s">
        <v>812</v>
      </c>
      <c r="B844" s="308"/>
      <c r="C844" s="308"/>
      <c r="D844" s="308"/>
      <c r="E844" s="308"/>
      <c r="F844" s="308"/>
      <c r="G844" s="308"/>
      <c r="H844" s="308"/>
      <c r="I844" s="308"/>
      <c r="J844" s="308"/>
      <c r="K844" s="308"/>
      <c r="L844" s="308"/>
      <c r="M844" s="308"/>
      <c r="N844" s="308"/>
    </row>
    <row r="845" spans="1:14" x14ac:dyDescent="0.4">
      <c r="A845" s="308" t="s">
        <v>797</v>
      </c>
      <c r="B845" s="308"/>
      <c r="C845" s="308"/>
      <c r="D845" s="308"/>
      <c r="E845" s="308"/>
      <c r="F845" s="308"/>
      <c r="G845" s="308"/>
      <c r="H845" s="308"/>
      <c r="I845" s="308"/>
      <c r="J845" s="308"/>
      <c r="K845" s="308"/>
      <c r="L845" s="308"/>
      <c r="M845" s="308"/>
      <c r="N845" s="308"/>
    </row>
    <row r="846" spans="1:14" x14ac:dyDescent="0.4">
      <c r="A846" s="307" t="s">
        <v>813</v>
      </c>
      <c r="B846" s="308"/>
      <c r="C846" s="308"/>
      <c r="D846" s="308"/>
      <c r="E846" s="308"/>
      <c r="F846" s="308"/>
      <c r="G846" s="308"/>
      <c r="H846" s="308"/>
      <c r="I846" s="308"/>
      <c r="J846" s="308"/>
      <c r="K846" s="308"/>
      <c r="L846" s="308"/>
      <c r="M846" s="308"/>
      <c r="N846" s="308"/>
    </row>
    <row r="847" spans="1:14" x14ac:dyDescent="0.4">
      <c r="A847" s="308"/>
      <c r="B847" s="308"/>
      <c r="C847" s="308"/>
      <c r="D847" s="308"/>
      <c r="E847" s="308"/>
      <c r="F847" s="308"/>
      <c r="G847" s="308"/>
      <c r="H847" s="308"/>
      <c r="I847" s="308"/>
      <c r="J847" s="308"/>
      <c r="K847" s="308"/>
      <c r="L847" s="308"/>
      <c r="M847" s="308"/>
      <c r="N847" s="308"/>
    </row>
    <row r="848" spans="1:14" x14ac:dyDescent="0.4">
      <c r="A848" s="308"/>
      <c r="B848" s="308"/>
      <c r="C848" s="308"/>
      <c r="D848" s="308"/>
      <c r="E848" s="308"/>
      <c r="F848" s="308"/>
      <c r="G848" s="308"/>
      <c r="H848" s="308"/>
      <c r="I848" s="308"/>
      <c r="J848" s="308"/>
      <c r="K848" s="308"/>
      <c r="L848" s="308"/>
      <c r="M848" s="308"/>
      <c r="N848" s="308"/>
    </row>
    <row r="850" spans="1:14" x14ac:dyDescent="0.4">
      <c r="A850" s="308" t="s">
        <v>814</v>
      </c>
      <c r="B850" s="308"/>
      <c r="C850" s="308"/>
      <c r="D850" s="308"/>
      <c r="E850" s="308"/>
      <c r="F850" s="308"/>
      <c r="G850" s="308"/>
      <c r="H850" s="308"/>
      <c r="I850" s="308"/>
      <c r="J850" s="308"/>
      <c r="K850" s="308"/>
      <c r="L850" s="308"/>
      <c r="M850" s="308"/>
      <c r="N850" s="308"/>
    </row>
    <row r="851" spans="1:14" x14ac:dyDescent="0.4">
      <c r="A851" s="308" t="s">
        <v>797</v>
      </c>
      <c r="B851" s="308"/>
      <c r="C851" s="308"/>
      <c r="D851" s="308"/>
      <c r="E851" s="308"/>
      <c r="F851" s="308"/>
      <c r="G851" s="308"/>
      <c r="H851" s="308"/>
      <c r="I851" s="308"/>
      <c r="J851" s="308"/>
      <c r="K851" s="308"/>
      <c r="L851" s="308"/>
      <c r="M851" s="308"/>
      <c r="N851" s="308"/>
    </row>
    <row r="852" spans="1:14" ht="16.5" customHeight="1" x14ac:dyDescent="0.4">
      <c r="A852" s="307" t="s">
        <v>815</v>
      </c>
      <c r="B852" s="307"/>
      <c r="C852" s="307"/>
      <c r="D852" s="307"/>
      <c r="E852" s="307"/>
      <c r="F852" s="307"/>
      <c r="G852" s="307"/>
      <c r="H852" s="307"/>
      <c r="I852" s="307"/>
      <c r="J852" s="307"/>
      <c r="K852" s="307"/>
      <c r="L852" s="307"/>
      <c r="M852" s="307"/>
      <c r="N852" s="307"/>
    </row>
    <row r="853" spans="1:14" x14ac:dyDescent="0.4">
      <c r="A853" s="307"/>
      <c r="B853" s="307"/>
      <c r="C853" s="307"/>
      <c r="D853" s="307"/>
      <c r="E853" s="307"/>
      <c r="F853" s="307"/>
      <c r="G853" s="307"/>
      <c r="H853" s="307"/>
      <c r="I853" s="307"/>
      <c r="J853" s="307"/>
      <c r="K853" s="307"/>
      <c r="L853" s="307"/>
      <c r="M853" s="307"/>
      <c r="N853" s="307"/>
    </row>
    <row r="854" spans="1:14" x14ac:dyDescent="0.4">
      <c r="A854" s="307"/>
      <c r="B854" s="307"/>
      <c r="C854" s="307"/>
      <c r="D854" s="307"/>
      <c r="E854" s="307"/>
      <c r="F854" s="307"/>
      <c r="G854" s="307"/>
      <c r="H854" s="307"/>
      <c r="I854" s="307"/>
      <c r="J854" s="307"/>
      <c r="K854" s="307"/>
      <c r="L854" s="307"/>
      <c r="M854" s="307"/>
      <c r="N854" s="307"/>
    </row>
    <row r="855" spans="1:14" x14ac:dyDescent="0.4">
      <c r="A855" s="307"/>
      <c r="B855" s="307"/>
      <c r="C855" s="307"/>
      <c r="D855" s="307"/>
      <c r="E855" s="307"/>
      <c r="F855" s="307"/>
      <c r="G855" s="307"/>
      <c r="H855" s="307"/>
      <c r="I855" s="307"/>
      <c r="J855" s="307"/>
      <c r="K855" s="307"/>
      <c r="L855" s="307"/>
      <c r="M855" s="307"/>
      <c r="N855" s="307"/>
    </row>
    <row r="856" spans="1:14" x14ac:dyDescent="0.4">
      <c r="A856" s="307"/>
      <c r="B856" s="307"/>
      <c r="C856" s="307"/>
      <c r="D856" s="307"/>
      <c r="E856" s="307"/>
      <c r="F856" s="307"/>
      <c r="G856" s="307"/>
      <c r="H856" s="307"/>
      <c r="I856" s="307"/>
      <c r="J856" s="307"/>
      <c r="K856" s="307"/>
      <c r="L856" s="307"/>
      <c r="M856" s="307"/>
      <c r="N856" s="307"/>
    </row>
    <row r="857" spans="1:14" x14ac:dyDescent="0.4">
      <c r="A857" s="307"/>
      <c r="B857" s="307"/>
      <c r="C857" s="307"/>
      <c r="D857" s="307"/>
      <c r="E857" s="307"/>
      <c r="F857" s="307"/>
      <c r="G857" s="307"/>
      <c r="H857" s="307"/>
      <c r="I857" s="307"/>
      <c r="J857" s="307"/>
      <c r="K857" s="307"/>
      <c r="L857" s="307"/>
      <c r="M857" s="307"/>
      <c r="N857" s="307"/>
    </row>
    <row r="858" spans="1:14" x14ac:dyDescent="0.4">
      <c r="A858" s="307"/>
      <c r="B858" s="307"/>
      <c r="C858" s="307"/>
      <c r="D858" s="307"/>
      <c r="E858" s="307"/>
      <c r="F858" s="307"/>
      <c r="G858" s="307"/>
      <c r="H858" s="307"/>
      <c r="I858" s="307"/>
      <c r="J858" s="307"/>
      <c r="K858" s="307"/>
      <c r="L858" s="307"/>
      <c r="M858" s="307"/>
      <c r="N858" s="307"/>
    </row>
    <row r="859" spans="1:14" x14ac:dyDescent="0.4">
      <c r="A859" s="307"/>
      <c r="B859" s="307"/>
      <c r="C859" s="307"/>
      <c r="D859" s="307"/>
      <c r="E859" s="307"/>
      <c r="F859" s="307"/>
      <c r="G859" s="307"/>
      <c r="H859" s="307"/>
      <c r="I859" s="307"/>
      <c r="J859" s="307"/>
      <c r="K859" s="307"/>
      <c r="L859" s="307"/>
      <c r="M859" s="307"/>
      <c r="N859" s="307"/>
    </row>
    <row r="860" spans="1:14" x14ac:dyDescent="0.4">
      <c r="A860" s="307"/>
      <c r="B860" s="307"/>
      <c r="C860" s="307"/>
      <c r="D860" s="307"/>
      <c r="E860" s="307"/>
      <c r="F860" s="307"/>
      <c r="G860" s="307"/>
      <c r="H860" s="307"/>
      <c r="I860" s="307"/>
      <c r="J860" s="307"/>
      <c r="K860" s="307"/>
      <c r="L860" s="307"/>
      <c r="M860" s="307"/>
      <c r="N860" s="307"/>
    </row>
    <row r="861" spans="1:14" x14ac:dyDescent="0.4">
      <c r="A861" s="307"/>
      <c r="B861" s="307"/>
      <c r="C861" s="307"/>
      <c r="D861" s="307"/>
      <c r="E861" s="307"/>
      <c r="F861" s="307"/>
      <c r="G861" s="307"/>
      <c r="H861" s="307"/>
      <c r="I861" s="307"/>
      <c r="J861" s="307"/>
      <c r="K861" s="307"/>
      <c r="L861" s="307"/>
      <c r="M861" s="307"/>
      <c r="N861" s="307"/>
    </row>
    <row r="862" spans="1:14" x14ac:dyDescent="0.4">
      <c r="A862" s="307"/>
      <c r="B862" s="307"/>
      <c r="C862" s="307"/>
      <c r="D862" s="307"/>
      <c r="E862" s="307"/>
      <c r="F862" s="307"/>
      <c r="G862" s="307"/>
      <c r="H862" s="307"/>
      <c r="I862" s="307"/>
      <c r="J862" s="307"/>
      <c r="K862" s="307"/>
      <c r="L862" s="307"/>
      <c r="M862" s="307"/>
      <c r="N862" s="307"/>
    </row>
    <row r="875" spans="1:14" x14ac:dyDescent="0.4">
      <c r="A875" s="320" t="s">
        <v>816</v>
      </c>
      <c r="B875" s="320"/>
      <c r="C875" s="320"/>
      <c r="D875" s="320"/>
      <c r="E875" s="320"/>
      <c r="F875" s="320"/>
      <c r="G875" s="320"/>
      <c r="H875" s="320"/>
      <c r="I875" s="320"/>
      <c r="J875" s="320"/>
      <c r="K875" s="320"/>
      <c r="L875" s="320"/>
      <c r="M875" s="320"/>
      <c r="N875" s="320"/>
    </row>
    <row r="876" spans="1:14" x14ac:dyDescent="0.4">
      <c r="A876" s="319" t="s">
        <v>817</v>
      </c>
      <c r="B876" s="319"/>
      <c r="C876" s="319"/>
      <c r="D876" s="319"/>
      <c r="E876" s="319"/>
      <c r="F876" s="319"/>
      <c r="G876" s="319"/>
      <c r="H876" s="319"/>
      <c r="I876" s="319"/>
      <c r="J876" s="319"/>
      <c r="K876" s="319"/>
      <c r="L876" s="319"/>
      <c r="M876" s="319"/>
      <c r="N876" s="319"/>
    </row>
    <row r="877" spans="1:14" x14ac:dyDescent="0.4">
      <c r="A877" s="324" t="s">
        <v>818</v>
      </c>
      <c r="B877" s="324"/>
      <c r="C877" s="324"/>
      <c r="D877" s="324"/>
      <c r="E877" s="324"/>
      <c r="F877" s="324"/>
      <c r="G877" s="324"/>
      <c r="H877" s="324"/>
      <c r="I877" s="324"/>
      <c r="J877" s="324"/>
      <c r="K877" s="324"/>
      <c r="L877" s="324"/>
      <c r="M877" s="324"/>
      <c r="N877" s="324"/>
    </row>
    <row r="878" spans="1:14" x14ac:dyDescent="0.4">
      <c r="A878" s="307" t="s">
        <v>819</v>
      </c>
      <c r="B878" s="308"/>
      <c r="C878" s="308"/>
      <c r="D878" s="308"/>
      <c r="E878" s="308"/>
      <c r="F878" s="308"/>
      <c r="G878" s="308"/>
      <c r="H878" s="308"/>
      <c r="I878" s="308"/>
      <c r="J878" s="308"/>
      <c r="K878" s="308"/>
      <c r="L878" s="308"/>
      <c r="M878" s="308"/>
      <c r="N878" s="308"/>
    </row>
    <row r="879" spans="1:14" x14ac:dyDescent="0.4">
      <c r="A879" s="308"/>
      <c r="B879" s="308"/>
      <c r="C879" s="308"/>
      <c r="D879" s="308"/>
      <c r="E879" s="308"/>
      <c r="F879" s="308"/>
      <c r="G879" s="308"/>
      <c r="H879" s="308"/>
      <c r="I879" s="308"/>
      <c r="J879" s="308"/>
      <c r="K879" s="308"/>
      <c r="L879" s="308"/>
      <c r="M879" s="308"/>
      <c r="N879" s="308"/>
    </row>
    <row r="880" spans="1:14" x14ac:dyDescent="0.4">
      <c r="A880" s="308"/>
      <c r="B880" s="308"/>
      <c r="C880" s="308"/>
      <c r="D880" s="308"/>
      <c r="E880" s="308"/>
      <c r="F880" s="308"/>
      <c r="G880" s="308"/>
      <c r="H880" s="308"/>
      <c r="I880" s="308"/>
      <c r="J880" s="308"/>
      <c r="K880" s="308"/>
      <c r="L880" s="308"/>
      <c r="M880" s="308"/>
      <c r="N880" s="308"/>
    </row>
    <row r="881" spans="1:14" x14ac:dyDescent="0.4">
      <c r="A881" s="308"/>
      <c r="B881" s="308"/>
      <c r="C881" s="308"/>
      <c r="D881" s="308"/>
      <c r="E881" s="308"/>
      <c r="F881" s="308"/>
      <c r="G881" s="308"/>
      <c r="H881" s="308"/>
      <c r="I881" s="308"/>
      <c r="J881" s="308"/>
      <c r="K881" s="308"/>
      <c r="L881" s="308"/>
      <c r="M881" s="308"/>
      <c r="N881" s="308"/>
    </row>
    <row r="882" spans="1:14" x14ac:dyDescent="0.4">
      <c r="A882" s="308"/>
      <c r="B882" s="308"/>
      <c r="C882" s="308"/>
      <c r="D882" s="308"/>
      <c r="E882" s="308"/>
      <c r="F882" s="308"/>
      <c r="G882" s="308"/>
      <c r="H882" s="308"/>
      <c r="I882" s="308"/>
      <c r="J882" s="308"/>
      <c r="K882" s="308"/>
      <c r="L882" s="308"/>
      <c r="M882" s="308"/>
      <c r="N882" s="308"/>
    </row>
    <row r="884" spans="1:14" x14ac:dyDescent="0.4">
      <c r="A884" s="308" t="s">
        <v>820</v>
      </c>
      <c r="B884" s="308"/>
      <c r="C884" s="308"/>
      <c r="D884" s="308"/>
      <c r="E884" s="308"/>
      <c r="F884" s="308"/>
      <c r="G884" s="308"/>
      <c r="H884" s="308"/>
      <c r="I884" s="308"/>
      <c r="J884" s="308"/>
      <c r="K884" s="308"/>
      <c r="L884" s="308"/>
      <c r="M884" s="308"/>
      <c r="N884" s="308"/>
    </row>
    <row r="885" spans="1:14" x14ac:dyDescent="0.4">
      <c r="A885" s="308" t="s">
        <v>821</v>
      </c>
      <c r="B885" s="308"/>
      <c r="C885" s="308"/>
      <c r="D885" s="308"/>
      <c r="E885" s="308"/>
      <c r="F885" s="308"/>
      <c r="G885" s="308"/>
      <c r="H885" s="308"/>
      <c r="I885" s="308"/>
      <c r="J885" s="308"/>
      <c r="K885" s="308"/>
      <c r="L885" s="308"/>
      <c r="M885" s="308"/>
      <c r="N885" s="308"/>
    </row>
    <row r="886" spans="1:14" x14ac:dyDescent="0.4">
      <c r="A886" s="307" t="s">
        <v>822</v>
      </c>
      <c r="B886" s="308"/>
      <c r="C886" s="308"/>
      <c r="D886" s="308"/>
      <c r="E886" s="308"/>
      <c r="F886" s="308"/>
      <c r="G886" s="308"/>
      <c r="H886" s="308"/>
      <c r="I886" s="308"/>
      <c r="J886" s="308"/>
      <c r="K886" s="308"/>
      <c r="L886" s="308"/>
      <c r="M886" s="308"/>
      <c r="N886" s="308"/>
    </row>
    <row r="887" spans="1:14" x14ac:dyDescent="0.4">
      <c r="A887" s="308"/>
      <c r="B887" s="308"/>
      <c r="C887" s="308"/>
      <c r="D887" s="308"/>
      <c r="E887" s="308"/>
      <c r="F887" s="308"/>
      <c r="G887" s="308"/>
      <c r="H887" s="308"/>
      <c r="I887" s="308"/>
      <c r="J887" s="308"/>
      <c r="K887" s="308"/>
      <c r="L887" s="308"/>
      <c r="M887" s="308"/>
      <c r="N887" s="308"/>
    </row>
    <row r="888" spans="1:14" x14ac:dyDescent="0.4">
      <c r="A888" s="308"/>
      <c r="B888" s="308"/>
      <c r="C888" s="308"/>
      <c r="D888" s="308"/>
      <c r="E888" s="308"/>
      <c r="F888" s="308"/>
      <c r="G888" s="308"/>
      <c r="H888" s="308"/>
      <c r="I888" s="308"/>
      <c r="J888" s="308"/>
      <c r="K888" s="308"/>
      <c r="L888" s="308"/>
      <c r="M888" s="308"/>
      <c r="N888" s="308"/>
    </row>
    <row r="889" spans="1:14" x14ac:dyDescent="0.4">
      <c r="A889" s="308"/>
      <c r="B889" s="308"/>
      <c r="C889" s="308"/>
      <c r="D889" s="308"/>
      <c r="E889" s="308"/>
      <c r="F889" s="308"/>
      <c r="G889" s="308"/>
      <c r="H889" s="308"/>
      <c r="I889" s="308"/>
      <c r="J889" s="308"/>
      <c r="K889" s="308"/>
      <c r="L889" s="308"/>
      <c r="M889" s="308"/>
      <c r="N889" s="308"/>
    </row>
    <row r="890" spans="1:14" x14ac:dyDescent="0.4">
      <c r="A890" s="308"/>
      <c r="B890" s="308"/>
      <c r="C890" s="308"/>
      <c r="D890" s="308"/>
      <c r="E890" s="308"/>
      <c r="F890" s="308"/>
      <c r="G890" s="308"/>
      <c r="H890" s="308"/>
      <c r="I890" s="308"/>
      <c r="J890" s="308"/>
      <c r="K890" s="308"/>
      <c r="L890" s="308"/>
      <c r="M890" s="308"/>
      <c r="N890" s="308"/>
    </row>
    <row r="891" spans="1:14" x14ac:dyDescent="0.4">
      <c r="A891" s="308"/>
      <c r="B891" s="308"/>
      <c r="C891" s="308"/>
      <c r="D891" s="308"/>
      <c r="E891" s="308"/>
      <c r="F891" s="308"/>
      <c r="G891" s="308"/>
      <c r="H891" s="308"/>
      <c r="I891" s="308"/>
      <c r="J891" s="308"/>
      <c r="K891" s="308"/>
      <c r="L891" s="308"/>
      <c r="M891" s="308"/>
      <c r="N891" s="308"/>
    </row>
    <row r="892" spans="1:14" x14ac:dyDescent="0.4">
      <c r="A892" s="308"/>
      <c r="B892" s="308"/>
      <c r="C892" s="308"/>
      <c r="D892" s="308"/>
      <c r="E892" s="308"/>
      <c r="F892" s="308"/>
      <c r="G892" s="308"/>
      <c r="H892" s="308"/>
      <c r="I892" s="308"/>
      <c r="J892" s="308"/>
      <c r="K892" s="308"/>
      <c r="L892" s="308"/>
      <c r="M892" s="308"/>
      <c r="N892" s="308"/>
    </row>
    <row r="893" spans="1:14" x14ac:dyDescent="0.4">
      <c r="A893" s="308"/>
      <c r="B893" s="308"/>
      <c r="C893" s="308"/>
      <c r="D893" s="308"/>
      <c r="E893" s="308"/>
      <c r="F893" s="308"/>
      <c r="G893" s="308"/>
      <c r="H893" s="308"/>
      <c r="I893" s="308"/>
      <c r="J893" s="308"/>
      <c r="K893" s="308"/>
      <c r="L893" s="308"/>
      <c r="M893" s="308"/>
      <c r="N893" s="308"/>
    </row>
    <row r="894" spans="1:14" x14ac:dyDescent="0.4">
      <c r="A894" s="308"/>
      <c r="B894" s="308"/>
      <c r="C894" s="308"/>
      <c r="D894" s="308"/>
      <c r="E894" s="308"/>
      <c r="F894" s="308"/>
      <c r="G894" s="308"/>
      <c r="H894" s="308"/>
      <c r="I894" s="308"/>
      <c r="J894" s="308"/>
      <c r="K894" s="308"/>
      <c r="L894" s="308"/>
      <c r="M894" s="308"/>
      <c r="N894" s="308"/>
    </row>
    <row r="895" spans="1:14" x14ac:dyDescent="0.4">
      <c r="A895" s="308"/>
      <c r="B895" s="308"/>
      <c r="C895" s="308"/>
      <c r="D895" s="308"/>
      <c r="E895" s="308"/>
      <c r="F895" s="308"/>
      <c r="G895" s="308"/>
      <c r="H895" s="308"/>
      <c r="I895" s="308"/>
      <c r="J895" s="308"/>
      <c r="K895" s="308"/>
      <c r="L895" s="308"/>
      <c r="M895" s="308"/>
      <c r="N895" s="308"/>
    </row>
    <row r="896" spans="1:14" x14ac:dyDescent="0.4">
      <c r="A896" s="308"/>
      <c r="B896" s="308"/>
      <c r="C896" s="308"/>
      <c r="D896" s="308"/>
      <c r="E896" s="308"/>
      <c r="F896" s="308"/>
      <c r="G896" s="308"/>
      <c r="H896" s="308"/>
      <c r="I896" s="308"/>
      <c r="J896" s="308"/>
      <c r="K896" s="308"/>
      <c r="L896" s="308"/>
      <c r="M896" s="308"/>
      <c r="N896" s="308"/>
    </row>
    <row r="897" spans="1:14" x14ac:dyDescent="0.4">
      <c r="A897" s="308"/>
      <c r="B897" s="308"/>
      <c r="C897" s="308"/>
      <c r="D897" s="308"/>
      <c r="E897" s="308"/>
      <c r="F897" s="308"/>
      <c r="G897" s="308"/>
      <c r="H897" s="308"/>
      <c r="I897" s="308"/>
      <c r="J897" s="308"/>
      <c r="K897" s="308"/>
      <c r="L897" s="308"/>
      <c r="M897" s="308"/>
      <c r="N897" s="308"/>
    </row>
    <row r="899" spans="1:14" x14ac:dyDescent="0.4">
      <c r="A899" s="319" t="s">
        <v>823</v>
      </c>
      <c r="B899" s="319"/>
      <c r="C899" s="319"/>
      <c r="D899" s="319"/>
      <c r="E899" s="319"/>
      <c r="F899" s="319"/>
      <c r="G899" s="319"/>
      <c r="H899" s="319"/>
      <c r="I899" s="319"/>
      <c r="J899" s="319"/>
      <c r="K899" s="319"/>
      <c r="L899" s="319"/>
      <c r="M899" s="319"/>
      <c r="N899" s="319"/>
    </row>
    <row r="900" spans="1:14" ht="16.5" customHeight="1" x14ac:dyDescent="0.4">
      <c r="A900" s="307" t="s">
        <v>824</v>
      </c>
      <c r="B900" s="307"/>
      <c r="C900" s="307"/>
      <c r="D900" s="307"/>
      <c r="E900" s="307"/>
      <c r="F900" s="307"/>
      <c r="G900" s="307"/>
      <c r="H900" s="307"/>
      <c r="I900" s="307"/>
      <c r="J900" s="307"/>
      <c r="K900" s="307"/>
      <c r="L900" s="307"/>
      <c r="M900" s="307"/>
      <c r="N900" s="307"/>
    </row>
    <row r="901" spans="1:14" x14ac:dyDescent="0.4">
      <c r="A901" s="307"/>
      <c r="B901" s="307"/>
      <c r="C901" s="307"/>
      <c r="D901" s="307"/>
      <c r="E901" s="307"/>
      <c r="F901" s="307"/>
      <c r="G901" s="307"/>
      <c r="H901" s="307"/>
      <c r="I901" s="307"/>
      <c r="J901" s="307"/>
      <c r="K901" s="307"/>
      <c r="L901" s="307"/>
      <c r="M901" s="307"/>
      <c r="N901" s="307"/>
    </row>
    <row r="902" spans="1:14" x14ac:dyDescent="0.4">
      <c r="A902" s="307"/>
      <c r="B902" s="307"/>
      <c r="C902" s="307"/>
      <c r="D902" s="307"/>
      <c r="E902" s="307"/>
      <c r="F902" s="307"/>
      <c r="G902" s="307"/>
      <c r="H902" s="307"/>
      <c r="I902" s="307"/>
      <c r="J902" s="307"/>
      <c r="K902" s="307"/>
      <c r="L902" s="307"/>
      <c r="M902" s="307"/>
      <c r="N902" s="307"/>
    </row>
    <row r="903" spans="1:14" x14ac:dyDescent="0.4">
      <c r="A903" s="307"/>
      <c r="B903" s="307"/>
      <c r="C903" s="307"/>
      <c r="D903" s="307"/>
      <c r="E903" s="307"/>
      <c r="F903" s="307"/>
      <c r="G903" s="307"/>
      <c r="H903" s="307"/>
      <c r="I903" s="307"/>
      <c r="J903" s="307"/>
      <c r="K903" s="307"/>
      <c r="L903" s="307"/>
      <c r="M903" s="307"/>
      <c r="N903" s="307"/>
    </row>
    <row r="904" spans="1:14" x14ac:dyDescent="0.4">
      <c r="A904" s="307"/>
      <c r="B904" s="307"/>
      <c r="C904" s="307"/>
      <c r="D904" s="307"/>
      <c r="E904" s="307"/>
      <c r="F904" s="307"/>
      <c r="G904" s="307"/>
      <c r="H904" s="307"/>
      <c r="I904" s="307"/>
      <c r="J904" s="307"/>
      <c r="K904" s="307"/>
      <c r="L904" s="307"/>
      <c r="M904" s="307"/>
      <c r="N904" s="307"/>
    </row>
    <row r="905" spans="1:14" x14ac:dyDescent="0.4">
      <c r="A905" s="307"/>
      <c r="B905" s="307"/>
      <c r="C905" s="307"/>
      <c r="D905" s="307"/>
      <c r="E905" s="307"/>
      <c r="F905" s="307"/>
      <c r="G905" s="307"/>
      <c r="H905" s="307"/>
      <c r="I905" s="307"/>
      <c r="J905" s="307"/>
      <c r="K905" s="307"/>
      <c r="L905" s="307"/>
      <c r="M905" s="307"/>
      <c r="N905" s="307"/>
    </row>
    <row r="906" spans="1:14" x14ac:dyDescent="0.4">
      <c r="A906" s="307"/>
      <c r="B906" s="307"/>
      <c r="C906" s="307"/>
      <c r="D906" s="307"/>
      <c r="E906" s="307"/>
      <c r="F906" s="307"/>
      <c r="G906" s="307"/>
      <c r="H906" s="307"/>
      <c r="I906" s="307"/>
      <c r="J906" s="307"/>
      <c r="K906" s="307"/>
      <c r="L906" s="307"/>
      <c r="M906" s="307"/>
      <c r="N906" s="307"/>
    </row>
    <row r="907" spans="1:14" x14ac:dyDescent="0.4">
      <c r="A907" s="307"/>
      <c r="B907" s="307"/>
      <c r="C907" s="307"/>
      <c r="D907" s="307"/>
      <c r="E907" s="307"/>
      <c r="F907" s="307"/>
      <c r="G907" s="307"/>
      <c r="H907" s="307"/>
      <c r="I907" s="307"/>
      <c r="J907" s="307"/>
      <c r="K907" s="307"/>
      <c r="L907" s="307"/>
      <c r="M907" s="307"/>
      <c r="N907" s="307"/>
    </row>
    <row r="908" spans="1:14" x14ac:dyDescent="0.4">
      <c r="A908" s="307"/>
      <c r="B908" s="307"/>
      <c r="C908" s="307"/>
      <c r="D908" s="307"/>
      <c r="E908" s="307"/>
      <c r="F908" s="307"/>
      <c r="G908" s="307"/>
      <c r="H908" s="307"/>
      <c r="I908" s="307"/>
      <c r="J908" s="307"/>
      <c r="K908" s="307"/>
      <c r="L908" s="307"/>
      <c r="M908" s="307"/>
      <c r="N908" s="307"/>
    </row>
    <row r="909" spans="1:14" x14ac:dyDescent="0.4">
      <c r="A909" s="307"/>
      <c r="B909" s="307"/>
      <c r="C909" s="307"/>
      <c r="D909" s="307"/>
      <c r="E909" s="307"/>
      <c r="F909" s="307"/>
      <c r="G909" s="307"/>
      <c r="H909" s="307"/>
      <c r="I909" s="307"/>
      <c r="J909" s="307"/>
      <c r="K909" s="307"/>
      <c r="L909" s="307"/>
      <c r="M909" s="307"/>
      <c r="N909" s="307"/>
    </row>
    <row r="910" spans="1:14" x14ac:dyDescent="0.4">
      <c r="A910" s="307"/>
      <c r="B910" s="307"/>
      <c r="C910" s="307"/>
      <c r="D910" s="307"/>
      <c r="E910" s="307"/>
      <c r="F910" s="307"/>
      <c r="G910" s="307"/>
      <c r="H910" s="307"/>
      <c r="I910" s="307"/>
      <c r="J910" s="307"/>
      <c r="K910" s="307"/>
      <c r="L910" s="307"/>
      <c r="M910" s="307"/>
      <c r="N910" s="307"/>
    </row>
    <row r="911" spans="1:14" x14ac:dyDescent="0.4">
      <c r="A911" s="307"/>
      <c r="B911" s="307"/>
      <c r="C911" s="307"/>
      <c r="D911" s="307"/>
      <c r="E911" s="307"/>
      <c r="F911" s="307"/>
      <c r="G911" s="307"/>
      <c r="H911" s="307"/>
      <c r="I911" s="307"/>
      <c r="J911" s="307"/>
      <c r="K911" s="307"/>
      <c r="L911" s="307"/>
      <c r="M911" s="307"/>
      <c r="N911" s="307"/>
    </row>
    <row r="912" spans="1:14" x14ac:dyDescent="0.4">
      <c r="A912" s="307"/>
      <c r="B912" s="307"/>
      <c r="C912" s="307"/>
      <c r="D912" s="307"/>
      <c r="E912" s="307"/>
      <c r="F912" s="307"/>
      <c r="G912" s="307"/>
      <c r="H912" s="307"/>
      <c r="I912" s="307"/>
      <c r="J912" s="307"/>
      <c r="K912" s="307"/>
      <c r="L912" s="307"/>
      <c r="M912" s="307"/>
      <c r="N912" s="307"/>
    </row>
    <row r="913" spans="1:14" x14ac:dyDescent="0.4">
      <c r="A913" s="307"/>
      <c r="B913" s="307"/>
      <c r="C913" s="307"/>
      <c r="D913" s="307"/>
      <c r="E913" s="307"/>
      <c r="F913" s="307"/>
      <c r="G913" s="307"/>
      <c r="H913" s="307"/>
      <c r="I913" s="307"/>
      <c r="J913" s="307"/>
      <c r="K913" s="307"/>
      <c r="L913" s="307"/>
      <c r="M913" s="307"/>
      <c r="N913" s="307"/>
    </row>
    <row r="914" spans="1:14" x14ac:dyDescent="0.4">
      <c r="A914" s="307" t="s">
        <v>825</v>
      </c>
      <c r="B914" s="308"/>
      <c r="C914" s="308"/>
      <c r="D914" s="308"/>
      <c r="E914" s="308"/>
      <c r="F914" s="308"/>
      <c r="G914" s="308"/>
      <c r="H914" s="308"/>
      <c r="I914" s="308"/>
      <c r="J914" s="308"/>
      <c r="K914" s="308"/>
      <c r="L914" s="308"/>
      <c r="M914" s="308"/>
      <c r="N914" s="308"/>
    </row>
    <row r="915" spans="1:14" x14ac:dyDescent="0.4">
      <c r="A915" s="308"/>
      <c r="B915" s="308"/>
      <c r="C915" s="308"/>
      <c r="D915" s="308"/>
      <c r="E915" s="308"/>
      <c r="F915" s="308"/>
      <c r="G915" s="308"/>
      <c r="H915" s="308"/>
      <c r="I915" s="308"/>
      <c r="J915" s="308"/>
      <c r="K915" s="308"/>
      <c r="L915" s="308"/>
      <c r="M915" s="308"/>
      <c r="N915" s="308"/>
    </row>
    <row r="916" spans="1:14" x14ac:dyDescent="0.4">
      <c r="A916" s="308"/>
      <c r="B916" s="308"/>
      <c r="C916" s="308"/>
      <c r="D916" s="308"/>
      <c r="E916" s="308"/>
      <c r="F916" s="308"/>
      <c r="G916" s="308"/>
      <c r="H916" s="308"/>
      <c r="I916" s="308"/>
      <c r="J916" s="308"/>
      <c r="K916" s="308"/>
      <c r="L916" s="308"/>
      <c r="M916" s="308"/>
      <c r="N916" s="308"/>
    </row>
    <row r="917" spans="1:14" x14ac:dyDescent="0.4">
      <c r="A917" s="308"/>
      <c r="B917" s="308"/>
      <c r="C917" s="308"/>
      <c r="D917" s="308"/>
      <c r="E917" s="308"/>
      <c r="F917" s="308"/>
      <c r="G917" s="308"/>
      <c r="H917" s="308"/>
      <c r="I917" s="308"/>
      <c r="J917" s="308"/>
      <c r="K917" s="308"/>
      <c r="L917" s="308"/>
      <c r="M917" s="308"/>
      <c r="N917" s="308"/>
    </row>
    <row r="920" spans="1:14" x14ac:dyDescent="0.4">
      <c r="A920" s="319" t="s">
        <v>826</v>
      </c>
      <c r="B920" s="319"/>
      <c r="C920" s="319"/>
      <c r="D920" s="319"/>
      <c r="E920" s="319"/>
      <c r="F920" s="319"/>
      <c r="G920" s="319"/>
      <c r="H920" s="319"/>
      <c r="I920" s="319"/>
      <c r="J920" s="319"/>
      <c r="K920" s="319"/>
      <c r="L920" s="319"/>
      <c r="M920" s="319"/>
      <c r="N920" s="319"/>
    </row>
    <row r="921" spans="1:14" x14ac:dyDescent="0.4">
      <c r="A921" s="308" t="s">
        <v>827</v>
      </c>
      <c r="B921" s="308"/>
      <c r="C921" s="308"/>
      <c r="D921" s="308"/>
      <c r="E921" s="308"/>
      <c r="F921" s="308"/>
      <c r="G921" s="308"/>
      <c r="H921" s="308"/>
      <c r="I921" s="308"/>
      <c r="J921" s="308"/>
      <c r="K921" s="308"/>
      <c r="L921" s="308"/>
      <c r="M921" s="308"/>
      <c r="N921" s="308"/>
    </row>
    <row r="922" spans="1:14" x14ac:dyDescent="0.4">
      <c r="A922" s="308" t="s">
        <v>829</v>
      </c>
      <c r="B922" s="308"/>
      <c r="C922" s="308"/>
      <c r="D922" s="308"/>
      <c r="E922" s="308"/>
      <c r="F922" s="308"/>
      <c r="G922" s="308"/>
      <c r="H922" s="308"/>
      <c r="I922" s="308"/>
      <c r="J922" s="308"/>
      <c r="K922" s="308"/>
      <c r="L922" s="308"/>
      <c r="M922" s="308"/>
      <c r="N922" s="308"/>
    </row>
    <row r="923" spans="1:14" x14ac:dyDescent="0.4">
      <c r="B923" s="307" t="s">
        <v>828</v>
      </c>
      <c r="C923" s="307"/>
      <c r="D923" s="307"/>
      <c r="E923" s="307"/>
      <c r="F923" s="307"/>
      <c r="G923" s="307"/>
      <c r="H923" s="307"/>
      <c r="I923" s="307"/>
      <c r="J923" s="307"/>
      <c r="K923" s="307"/>
      <c r="L923" s="307"/>
      <c r="M923" s="307"/>
      <c r="N923" s="307"/>
    </row>
    <row r="924" spans="1:14" x14ac:dyDescent="0.4">
      <c r="B924" s="307" t="s">
        <v>830</v>
      </c>
      <c r="C924" s="307"/>
      <c r="D924" s="307"/>
      <c r="E924" s="307"/>
      <c r="F924" s="307"/>
      <c r="G924" s="307"/>
      <c r="H924" s="307"/>
      <c r="I924" s="307"/>
      <c r="J924" s="307"/>
      <c r="K924" s="307"/>
      <c r="L924" s="307"/>
      <c r="M924" s="307"/>
      <c r="N924" s="307"/>
    </row>
    <row r="925" spans="1:14" x14ac:dyDescent="0.4">
      <c r="B925" s="307"/>
      <c r="C925" s="307"/>
      <c r="D925" s="307"/>
      <c r="E925" s="307"/>
      <c r="F925" s="307"/>
      <c r="G925" s="307"/>
      <c r="H925" s="307"/>
      <c r="I925" s="307"/>
      <c r="J925" s="307"/>
      <c r="K925" s="307"/>
      <c r="L925" s="307"/>
      <c r="M925" s="307"/>
      <c r="N925" s="307"/>
    </row>
    <row r="926" spans="1:14" x14ac:dyDescent="0.4">
      <c r="B926" s="307" t="s">
        <v>831</v>
      </c>
      <c r="C926" s="307"/>
      <c r="D926" s="307"/>
      <c r="E926" s="307"/>
      <c r="F926" s="307"/>
      <c r="G926" s="307"/>
      <c r="H926" s="307"/>
      <c r="I926" s="307"/>
      <c r="J926" s="307"/>
      <c r="K926" s="307"/>
      <c r="L926" s="307"/>
      <c r="M926" s="307"/>
      <c r="N926" s="307"/>
    </row>
    <row r="927" spans="1:14" x14ac:dyDescent="0.4">
      <c r="B927" s="307"/>
      <c r="C927" s="307"/>
      <c r="D927" s="307"/>
      <c r="E927" s="307"/>
      <c r="F927" s="307"/>
      <c r="G927" s="307"/>
      <c r="H927" s="307"/>
      <c r="I927" s="307"/>
      <c r="J927" s="307"/>
      <c r="K927" s="307"/>
      <c r="L927" s="307"/>
      <c r="M927" s="307"/>
      <c r="N927" s="307"/>
    </row>
    <row r="928" spans="1:14" x14ac:dyDescent="0.4">
      <c r="B928" s="307" t="s">
        <v>832</v>
      </c>
      <c r="C928" s="307"/>
      <c r="D928" s="307"/>
      <c r="E928" s="307"/>
      <c r="F928" s="307"/>
      <c r="G928" s="307"/>
      <c r="H928" s="307"/>
      <c r="I928" s="307"/>
      <c r="J928" s="307"/>
      <c r="K928" s="307"/>
      <c r="L928" s="307"/>
      <c r="M928" s="307"/>
      <c r="N928" s="307"/>
    </row>
    <row r="929" spans="1:14" x14ac:dyDescent="0.4">
      <c r="B929" s="307"/>
      <c r="C929" s="307"/>
      <c r="D929" s="307"/>
      <c r="E929" s="307"/>
      <c r="F929" s="307"/>
      <c r="G929" s="307"/>
      <c r="H929" s="307"/>
      <c r="I929" s="307"/>
      <c r="J929" s="307"/>
      <c r="K929" s="307"/>
      <c r="L929" s="307"/>
      <c r="M929" s="307"/>
      <c r="N929" s="307"/>
    </row>
    <row r="930" spans="1:14" x14ac:dyDescent="0.4">
      <c r="B930" s="307" t="s">
        <v>833</v>
      </c>
      <c r="C930" s="307"/>
      <c r="D930" s="307"/>
      <c r="E930" s="307"/>
      <c r="F930" s="307"/>
      <c r="G930" s="307"/>
      <c r="H930" s="307"/>
      <c r="I930" s="307"/>
      <c r="J930" s="307"/>
      <c r="K930" s="307"/>
      <c r="L930" s="307"/>
      <c r="M930" s="307"/>
      <c r="N930" s="307"/>
    </row>
    <row r="931" spans="1:14" x14ac:dyDescent="0.4">
      <c r="B931" s="307" t="s">
        <v>834</v>
      </c>
      <c r="C931" s="307"/>
      <c r="D931" s="307"/>
      <c r="E931" s="307"/>
      <c r="F931" s="307"/>
      <c r="G931" s="307"/>
      <c r="H931" s="307"/>
      <c r="I931" s="307"/>
      <c r="J931" s="307"/>
      <c r="K931" s="307"/>
      <c r="L931" s="307"/>
      <c r="M931" s="307"/>
      <c r="N931" s="307"/>
    </row>
    <row r="932" spans="1:14" x14ac:dyDescent="0.4">
      <c r="B932" s="307"/>
      <c r="C932" s="307"/>
      <c r="D932" s="307"/>
      <c r="E932" s="307"/>
      <c r="F932" s="307"/>
      <c r="G932" s="307"/>
      <c r="H932" s="307"/>
      <c r="I932" s="307"/>
      <c r="J932" s="307"/>
      <c r="K932" s="307"/>
      <c r="L932" s="307"/>
      <c r="M932" s="307"/>
      <c r="N932" s="307"/>
    </row>
    <row r="933" spans="1:14" x14ac:dyDescent="0.4">
      <c r="A933" s="308" t="s">
        <v>835</v>
      </c>
      <c r="B933" s="308"/>
      <c r="C933" s="308"/>
      <c r="D933" s="308"/>
      <c r="E933" s="308"/>
      <c r="F933" s="308"/>
      <c r="G933" s="308"/>
      <c r="H933" s="308"/>
      <c r="I933" s="308"/>
      <c r="J933" s="308"/>
      <c r="K933" s="308"/>
      <c r="L933" s="308"/>
      <c r="M933" s="308"/>
      <c r="N933" s="308"/>
    </row>
    <row r="934" spans="1:14" x14ac:dyDescent="0.4">
      <c r="B934" s="12" t="s">
        <v>836</v>
      </c>
      <c r="H934" s="340" t="str">
        <f>'ワークシート　１'!C16</f>
        <v>一次避難所(　　　　）　</v>
      </c>
      <c r="I934" s="383"/>
      <c r="J934" s="383"/>
      <c r="K934" s="383"/>
      <c r="L934" s="341"/>
      <c r="M934" s="318" t="s">
        <v>837</v>
      </c>
      <c r="N934" s="319"/>
    </row>
    <row r="935" spans="1:14" x14ac:dyDescent="0.4">
      <c r="B935" s="340" t="str">
        <f>'ワークシート　１'!C17</f>
        <v>広域避難場所(　　　　)　　</v>
      </c>
      <c r="C935" s="383"/>
      <c r="D935" s="383"/>
      <c r="E935" s="383"/>
      <c r="F935" s="341"/>
      <c r="G935" s="318" t="s">
        <v>838</v>
      </c>
      <c r="H935" s="319"/>
      <c r="I935" s="319"/>
      <c r="J935" s="319"/>
      <c r="K935" s="319"/>
      <c r="L935" s="319"/>
      <c r="M935" s="319"/>
      <c r="N935" s="319"/>
    </row>
    <row r="936" spans="1:14" x14ac:dyDescent="0.4">
      <c r="B936" s="308" t="s">
        <v>839</v>
      </c>
      <c r="C936" s="308"/>
      <c r="D936" s="308"/>
      <c r="E936" s="308"/>
      <c r="F936" s="308"/>
      <c r="G936" s="308"/>
      <c r="H936" s="308"/>
      <c r="I936" s="308"/>
      <c r="J936" s="308"/>
      <c r="K936" s="308"/>
      <c r="L936" s="308"/>
      <c r="M936" s="308"/>
      <c r="N936" s="308"/>
    </row>
    <row r="937" spans="1:14" x14ac:dyDescent="0.4">
      <c r="B937" s="308" t="s">
        <v>840</v>
      </c>
      <c r="C937" s="308"/>
      <c r="D937" s="308"/>
      <c r="E937" s="308"/>
      <c r="F937" s="308"/>
      <c r="G937" s="308"/>
      <c r="H937" s="308"/>
      <c r="I937" s="308"/>
      <c r="J937" s="308"/>
      <c r="K937" s="308"/>
      <c r="L937" s="308"/>
      <c r="M937" s="308"/>
      <c r="N937" s="308"/>
    </row>
    <row r="938" spans="1:14" x14ac:dyDescent="0.4">
      <c r="B938" s="308" t="s">
        <v>841</v>
      </c>
      <c r="C938" s="308"/>
      <c r="D938" s="308"/>
      <c r="E938" s="308"/>
      <c r="F938" s="308"/>
      <c r="G938" s="308"/>
      <c r="H938" s="308"/>
      <c r="I938" s="308"/>
      <c r="J938" s="308"/>
      <c r="K938" s="308"/>
      <c r="L938" s="308"/>
      <c r="M938" s="308"/>
      <c r="N938" s="308"/>
    </row>
    <row r="939" spans="1:14" x14ac:dyDescent="0.4">
      <c r="B939" s="307" t="s">
        <v>842</v>
      </c>
      <c r="C939" s="307"/>
      <c r="D939" s="307"/>
      <c r="E939" s="307"/>
      <c r="F939" s="307"/>
      <c r="G939" s="307"/>
      <c r="H939" s="307"/>
      <c r="I939" s="307"/>
      <c r="J939" s="307"/>
      <c r="K939" s="307"/>
      <c r="L939" s="307"/>
      <c r="M939" s="307"/>
      <c r="N939" s="307"/>
    </row>
    <row r="940" spans="1:14" x14ac:dyDescent="0.4">
      <c r="B940" s="307"/>
      <c r="C940" s="307"/>
      <c r="D940" s="307"/>
      <c r="E940" s="307"/>
      <c r="F940" s="307"/>
      <c r="G940" s="307"/>
      <c r="H940" s="307"/>
      <c r="I940" s="307"/>
      <c r="J940" s="307"/>
      <c r="K940" s="307"/>
      <c r="L940" s="307"/>
      <c r="M940" s="307"/>
      <c r="N940" s="307"/>
    </row>
    <row r="942" spans="1:14" x14ac:dyDescent="0.4">
      <c r="A942" s="319" t="s">
        <v>843</v>
      </c>
      <c r="B942" s="319"/>
      <c r="C942" s="319"/>
      <c r="D942" s="319"/>
      <c r="E942" s="319"/>
      <c r="F942" s="319"/>
      <c r="G942" s="319"/>
      <c r="H942" s="319"/>
      <c r="I942" s="319"/>
      <c r="J942" s="319"/>
      <c r="K942" s="319"/>
      <c r="L942" s="319"/>
      <c r="M942" s="319"/>
      <c r="N942" s="319"/>
    </row>
    <row r="943" spans="1:14" x14ac:dyDescent="0.4">
      <c r="A943" s="307" t="s">
        <v>845</v>
      </c>
      <c r="B943" s="307"/>
      <c r="C943" s="307"/>
      <c r="D943" s="307"/>
      <c r="E943" s="307"/>
      <c r="F943" s="307"/>
      <c r="G943" s="307"/>
      <c r="H943" s="307"/>
      <c r="I943" s="307"/>
      <c r="J943" s="307"/>
      <c r="K943" s="307"/>
      <c r="L943" s="307"/>
      <c r="M943" s="307"/>
      <c r="N943" s="307"/>
    </row>
    <row r="944" spans="1:14" x14ac:dyDescent="0.4">
      <c r="A944" s="307"/>
      <c r="B944" s="307"/>
      <c r="C944" s="307"/>
      <c r="D944" s="307"/>
      <c r="E944" s="307"/>
      <c r="F944" s="307"/>
      <c r="G944" s="307"/>
      <c r="H944" s="307"/>
      <c r="I944" s="307"/>
      <c r="J944" s="307"/>
      <c r="K944" s="307"/>
      <c r="L944" s="307"/>
      <c r="M944" s="307"/>
      <c r="N944" s="307"/>
    </row>
    <row r="945" spans="1:14" x14ac:dyDescent="0.4">
      <c r="A945" s="307" t="s">
        <v>844</v>
      </c>
      <c r="B945" s="308"/>
      <c r="C945" s="308"/>
      <c r="D945" s="308"/>
      <c r="E945" s="308"/>
      <c r="F945" s="308"/>
      <c r="G945" s="308"/>
      <c r="H945" s="308"/>
      <c r="I945" s="308"/>
      <c r="J945" s="308"/>
      <c r="K945" s="308"/>
      <c r="L945" s="308"/>
      <c r="M945" s="308"/>
      <c r="N945" s="308"/>
    </row>
    <row r="946" spans="1:14" x14ac:dyDescent="0.4">
      <c r="A946" s="308"/>
      <c r="B946" s="308"/>
      <c r="C946" s="308"/>
      <c r="D946" s="308"/>
      <c r="E946" s="308"/>
      <c r="F946" s="308"/>
      <c r="G946" s="308"/>
      <c r="H946" s="308"/>
      <c r="I946" s="308"/>
      <c r="J946" s="308"/>
      <c r="K946" s="308"/>
      <c r="L946" s="308"/>
      <c r="M946" s="308"/>
      <c r="N946" s="308"/>
    </row>
    <row r="947" spans="1:14" x14ac:dyDescent="0.4">
      <c r="A947" s="308"/>
      <c r="B947" s="308"/>
      <c r="C947" s="308"/>
      <c r="D947" s="308"/>
      <c r="E947" s="308"/>
      <c r="F947" s="308"/>
      <c r="G947" s="308"/>
      <c r="H947" s="308"/>
      <c r="I947" s="308"/>
      <c r="J947" s="308"/>
      <c r="K947" s="308"/>
      <c r="L947" s="308"/>
      <c r="M947" s="308"/>
      <c r="N947" s="308"/>
    </row>
    <row r="948" spans="1:14" x14ac:dyDescent="0.4">
      <c r="A948" s="308"/>
      <c r="B948" s="308"/>
      <c r="C948" s="308"/>
      <c r="D948" s="308"/>
      <c r="E948" s="308"/>
      <c r="F948" s="308"/>
      <c r="G948" s="308"/>
      <c r="H948" s="308"/>
      <c r="I948" s="308"/>
      <c r="J948" s="308"/>
      <c r="K948" s="308"/>
      <c r="L948" s="308"/>
      <c r="M948" s="308"/>
      <c r="N948" s="308"/>
    </row>
    <row r="949" spans="1:14" x14ac:dyDescent="0.4">
      <c r="A949" s="308"/>
      <c r="B949" s="308"/>
      <c r="C949" s="308"/>
      <c r="D949" s="308"/>
      <c r="E949" s="308"/>
      <c r="F949" s="308"/>
      <c r="G949" s="308"/>
      <c r="H949" s="308"/>
      <c r="I949" s="308"/>
      <c r="J949" s="308"/>
      <c r="K949" s="308"/>
      <c r="L949" s="308"/>
      <c r="M949" s="308"/>
      <c r="N949" s="308"/>
    </row>
    <row r="965" spans="1:14" x14ac:dyDescent="0.4">
      <c r="A965" s="320" t="s">
        <v>846</v>
      </c>
      <c r="B965" s="320"/>
      <c r="C965" s="320"/>
      <c r="D965" s="320"/>
      <c r="E965" s="320"/>
      <c r="F965" s="320"/>
      <c r="G965" s="320"/>
      <c r="H965" s="320"/>
      <c r="I965" s="320"/>
      <c r="J965" s="320"/>
      <c r="K965" s="320"/>
      <c r="L965" s="320"/>
      <c r="M965" s="320"/>
      <c r="N965" s="320"/>
    </row>
    <row r="966" spans="1:14" x14ac:dyDescent="0.4">
      <c r="A966" s="319" t="s">
        <v>847</v>
      </c>
      <c r="B966" s="319"/>
      <c r="C966" s="319"/>
      <c r="D966" s="319"/>
      <c r="E966" s="319"/>
      <c r="F966" s="319"/>
      <c r="G966" s="319"/>
      <c r="H966" s="319"/>
      <c r="I966" s="319"/>
      <c r="J966" s="319"/>
      <c r="K966" s="319"/>
      <c r="L966" s="319"/>
      <c r="M966" s="319"/>
      <c r="N966" s="319"/>
    </row>
    <row r="968" spans="1:14" x14ac:dyDescent="0.4">
      <c r="A968" s="308" t="s">
        <v>848</v>
      </c>
      <c r="B968" s="308"/>
      <c r="C968" s="308"/>
      <c r="D968" s="308"/>
      <c r="E968" s="308"/>
      <c r="F968" s="308"/>
      <c r="G968" s="308"/>
      <c r="H968" s="308"/>
      <c r="I968" s="308"/>
      <c r="J968" s="308"/>
      <c r="K968" s="308"/>
      <c r="L968" s="308"/>
      <c r="M968" s="308"/>
      <c r="N968" s="308"/>
    </row>
    <row r="969" spans="1:14" x14ac:dyDescent="0.4">
      <c r="A969" s="307" t="s">
        <v>849</v>
      </c>
      <c r="B969" s="308"/>
      <c r="C969" s="308"/>
      <c r="D969" s="308"/>
      <c r="E969" s="308"/>
      <c r="F969" s="308"/>
      <c r="G969" s="308"/>
      <c r="H969" s="308"/>
      <c r="I969" s="308"/>
      <c r="J969" s="308"/>
      <c r="K969" s="308"/>
      <c r="L969" s="308"/>
      <c r="M969" s="308"/>
      <c r="N969" s="308"/>
    </row>
    <row r="970" spans="1:14" x14ac:dyDescent="0.4">
      <c r="A970" s="308"/>
      <c r="B970" s="308"/>
      <c r="C970" s="308"/>
      <c r="D970" s="308"/>
      <c r="E970" s="308"/>
      <c r="F970" s="308"/>
      <c r="G970" s="308"/>
      <c r="H970" s="308"/>
      <c r="I970" s="308"/>
      <c r="J970" s="308"/>
      <c r="K970" s="308"/>
      <c r="L970" s="308"/>
      <c r="M970" s="308"/>
      <c r="N970" s="308"/>
    </row>
    <row r="971" spans="1:14" x14ac:dyDescent="0.4">
      <c r="A971" s="308"/>
      <c r="B971" s="308"/>
      <c r="C971" s="308"/>
      <c r="D971" s="308"/>
      <c r="E971" s="308"/>
      <c r="F971" s="308"/>
      <c r="G971" s="308"/>
      <c r="H971" s="308"/>
      <c r="I971" s="308"/>
      <c r="J971" s="308"/>
      <c r="K971" s="308"/>
      <c r="L971" s="308"/>
      <c r="M971" s="308"/>
      <c r="N971" s="308"/>
    </row>
    <row r="972" spans="1:14" x14ac:dyDescent="0.4">
      <c r="A972" s="308"/>
      <c r="B972" s="308"/>
      <c r="C972" s="308"/>
      <c r="D972" s="308"/>
      <c r="E972" s="308"/>
      <c r="F972" s="308"/>
      <c r="G972" s="308"/>
      <c r="H972" s="308"/>
      <c r="I972" s="308"/>
      <c r="J972" s="308"/>
      <c r="K972" s="308"/>
      <c r="L972" s="308"/>
      <c r="M972" s="308"/>
      <c r="N972" s="308"/>
    </row>
    <row r="973" spans="1:14" x14ac:dyDescent="0.4">
      <c r="A973" s="308"/>
      <c r="B973" s="308"/>
      <c r="C973" s="308"/>
      <c r="D973" s="308"/>
      <c r="E973" s="308"/>
      <c r="F973" s="308"/>
      <c r="G973" s="308"/>
      <c r="H973" s="308"/>
      <c r="I973" s="308"/>
      <c r="J973" s="308"/>
      <c r="K973" s="308"/>
      <c r="L973" s="308"/>
      <c r="M973" s="308"/>
      <c r="N973" s="308"/>
    </row>
    <row r="974" spans="1:14" x14ac:dyDescent="0.4">
      <c r="A974" s="308"/>
      <c r="B974" s="308"/>
      <c r="C974" s="308"/>
      <c r="D974" s="308"/>
      <c r="E974" s="308"/>
      <c r="F974" s="308"/>
      <c r="G974" s="308"/>
      <c r="H974" s="308"/>
      <c r="I974" s="308"/>
      <c r="J974" s="308"/>
      <c r="K974" s="308"/>
      <c r="L974" s="308"/>
      <c r="M974" s="308"/>
      <c r="N974" s="308"/>
    </row>
    <row r="975" spans="1:14" x14ac:dyDescent="0.4">
      <c r="A975" s="308"/>
      <c r="B975" s="308"/>
      <c r="C975" s="308"/>
      <c r="D975" s="308"/>
      <c r="E975" s="308"/>
      <c r="F975" s="308"/>
      <c r="G975" s="308"/>
      <c r="H975" s="308"/>
      <c r="I975" s="308"/>
      <c r="J975" s="308"/>
      <c r="K975" s="308"/>
      <c r="L975" s="308"/>
      <c r="M975" s="308"/>
      <c r="N975" s="308"/>
    </row>
    <row r="977" spans="1:14" x14ac:dyDescent="0.4">
      <c r="A977" s="308" t="s">
        <v>850</v>
      </c>
      <c r="B977" s="308"/>
      <c r="C977" s="308"/>
      <c r="D977" s="308"/>
      <c r="E977" s="308"/>
      <c r="F977" s="308"/>
      <c r="G977" s="308"/>
      <c r="H977" s="308"/>
      <c r="I977" s="308"/>
      <c r="J977" s="308"/>
      <c r="K977" s="308"/>
      <c r="L977" s="308"/>
      <c r="M977" s="308"/>
      <c r="N977" s="308"/>
    </row>
    <row r="978" spans="1:14" x14ac:dyDescent="0.4">
      <c r="A978" s="307" t="s">
        <v>851</v>
      </c>
      <c r="B978" s="308"/>
      <c r="C978" s="308"/>
      <c r="D978" s="308"/>
      <c r="E978" s="308"/>
      <c r="F978" s="308"/>
      <c r="G978" s="308"/>
      <c r="H978" s="308"/>
      <c r="I978" s="308"/>
      <c r="J978" s="308"/>
      <c r="K978" s="308"/>
      <c r="L978" s="308"/>
      <c r="M978" s="308"/>
      <c r="N978" s="308"/>
    </row>
    <row r="979" spans="1:14" x14ac:dyDescent="0.4">
      <c r="A979" s="308"/>
      <c r="B979" s="308"/>
      <c r="C979" s="308"/>
      <c r="D979" s="308"/>
      <c r="E979" s="308"/>
      <c r="F979" s="308"/>
      <c r="G979" s="308"/>
      <c r="H979" s="308"/>
      <c r="I979" s="308"/>
      <c r="J979" s="308"/>
      <c r="K979" s="308"/>
      <c r="L979" s="308"/>
      <c r="M979" s="308"/>
      <c r="N979" s="308"/>
    </row>
    <row r="980" spans="1:14" x14ac:dyDescent="0.4">
      <c r="A980" s="308"/>
      <c r="B980" s="308"/>
      <c r="C980" s="308"/>
      <c r="D980" s="308"/>
      <c r="E980" s="308"/>
      <c r="F980" s="308"/>
      <c r="G980" s="308"/>
      <c r="H980" s="308"/>
      <c r="I980" s="308"/>
      <c r="J980" s="308"/>
      <c r="K980" s="308"/>
      <c r="L980" s="308"/>
      <c r="M980" s="308"/>
      <c r="N980" s="308"/>
    </row>
    <row r="981" spans="1:14" x14ac:dyDescent="0.4">
      <c r="A981" s="308"/>
      <c r="B981" s="308"/>
      <c r="C981" s="308"/>
      <c r="D981" s="308"/>
      <c r="E981" s="308"/>
      <c r="F981" s="308"/>
      <c r="G981" s="308"/>
      <c r="H981" s="308"/>
      <c r="I981" s="308"/>
      <c r="J981" s="308"/>
      <c r="K981" s="308"/>
      <c r="L981" s="308"/>
      <c r="M981" s="308"/>
      <c r="N981" s="308"/>
    </row>
    <row r="982" spans="1:14" x14ac:dyDescent="0.4">
      <c r="A982" s="308"/>
      <c r="B982" s="308"/>
      <c r="C982" s="308"/>
      <c r="D982" s="308"/>
      <c r="E982" s="308"/>
      <c r="F982" s="308"/>
      <c r="G982" s="308"/>
      <c r="H982" s="308"/>
      <c r="I982" s="308"/>
      <c r="J982" s="308"/>
      <c r="K982" s="308"/>
      <c r="L982" s="308"/>
      <c r="M982" s="308"/>
      <c r="N982" s="308"/>
    </row>
    <row r="1010" spans="1:3" x14ac:dyDescent="0.4">
      <c r="A1010" s="382" t="s">
        <v>1008</v>
      </c>
      <c r="B1010" s="382"/>
      <c r="C1010" s="382"/>
    </row>
    <row r="1011" spans="1:3" x14ac:dyDescent="0.4">
      <c r="A1011" s="382"/>
      <c r="B1011" s="382"/>
      <c r="C1011" s="382"/>
    </row>
  </sheetData>
  <mergeCells count="1572">
    <mergeCell ref="A100:N100"/>
    <mergeCell ref="B101:L101"/>
    <mergeCell ref="B102:L102"/>
    <mergeCell ref="M101:N101"/>
    <mergeCell ref="M102:N102"/>
    <mergeCell ref="M94:N94"/>
    <mergeCell ref="M95:N95"/>
    <mergeCell ref="M96:N96"/>
    <mergeCell ref="A103:L103"/>
    <mergeCell ref="M103:N103"/>
    <mergeCell ref="M93:N93"/>
    <mergeCell ref="A65:N65"/>
    <mergeCell ref="A1010:C1011"/>
    <mergeCell ref="H934:L934"/>
    <mergeCell ref="B935:F935"/>
    <mergeCell ref="M89:N89"/>
    <mergeCell ref="M90:N90"/>
    <mergeCell ref="M91:N91"/>
    <mergeCell ref="M92:N92"/>
    <mergeCell ref="B89:L89"/>
    <mergeCell ref="B90:L90"/>
    <mergeCell ref="B91:L91"/>
    <mergeCell ref="B92:L92"/>
    <mergeCell ref="B93:L93"/>
    <mergeCell ref="B94:L94"/>
    <mergeCell ref="B95:L95"/>
    <mergeCell ref="B96:L96"/>
    <mergeCell ref="A97:N97"/>
    <mergeCell ref="B98:L98"/>
    <mergeCell ref="B99:L99"/>
    <mergeCell ref="M98:N98"/>
    <mergeCell ref="M99:N99"/>
    <mergeCell ref="B75:L75"/>
    <mergeCell ref="B73:N73"/>
    <mergeCell ref="B76:L76"/>
    <mergeCell ref="B77:N77"/>
    <mergeCell ref="B74:N74"/>
    <mergeCell ref="B78:L78"/>
    <mergeCell ref="B79:L79"/>
    <mergeCell ref="A80:N80"/>
    <mergeCell ref="B81:L81"/>
    <mergeCell ref="B82:L82"/>
    <mergeCell ref="B83:L83"/>
    <mergeCell ref="B84:L84"/>
    <mergeCell ref="B85:L85"/>
    <mergeCell ref="A86:N86"/>
    <mergeCell ref="B87:L87"/>
    <mergeCell ref="B88:L88"/>
    <mergeCell ref="M87:N87"/>
    <mergeCell ref="M88:N88"/>
    <mergeCell ref="M75:N75"/>
    <mergeCell ref="M76:N76"/>
    <mergeCell ref="M78:N78"/>
    <mergeCell ref="M79:N79"/>
    <mergeCell ref="M81:N81"/>
    <mergeCell ref="M82:N82"/>
    <mergeCell ref="M83:N83"/>
    <mergeCell ref="M84:N84"/>
    <mergeCell ref="M85:N85"/>
    <mergeCell ref="A60:N60"/>
    <mergeCell ref="B61:L61"/>
    <mergeCell ref="B62:L62"/>
    <mergeCell ref="B63:L63"/>
    <mergeCell ref="B64:L64"/>
    <mergeCell ref="B66:L66"/>
    <mergeCell ref="B67:L67"/>
    <mergeCell ref="B68:L68"/>
    <mergeCell ref="B69:L69"/>
    <mergeCell ref="B71:L71"/>
    <mergeCell ref="B72:L72"/>
    <mergeCell ref="M61:N61"/>
    <mergeCell ref="M62:N62"/>
    <mergeCell ref="M63:N63"/>
    <mergeCell ref="M64:N64"/>
    <mergeCell ref="M66:N66"/>
    <mergeCell ref="M67:N67"/>
    <mergeCell ref="M68:N68"/>
    <mergeCell ref="M69:N69"/>
    <mergeCell ref="M70:N70"/>
    <mergeCell ref="M71:N71"/>
    <mergeCell ref="M72:N72"/>
    <mergeCell ref="A53:N53"/>
    <mergeCell ref="A54:N54"/>
    <mergeCell ref="M55:N55"/>
    <mergeCell ref="A55:L55"/>
    <mergeCell ref="A56:L56"/>
    <mergeCell ref="M56:N56"/>
    <mergeCell ref="A57:N57"/>
    <mergeCell ref="B58:L58"/>
    <mergeCell ref="B59:L59"/>
    <mergeCell ref="M58:N58"/>
    <mergeCell ref="M59:N59"/>
    <mergeCell ref="F39:I39"/>
    <mergeCell ref="J39:N39"/>
    <mergeCell ref="C40:E40"/>
    <mergeCell ref="F40:I40"/>
    <mergeCell ref="J40:N40"/>
    <mergeCell ref="C41:E41"/>
    <mergeCell ref="F41:I41"/>
    <mergeCell ref="J41:N41"/>
    <mergeCell ref="A42:A51"/>
    <mergeCell ref="B42:B47"/>
    <mergeCell ref="C42:I42"/>
    <mergeCell ref="J42:N42"/>
    <mergeCell ref="C43:I43"/>
    <mergeCell ref="J43:N43"/>
    <mergeCell ref="C44:I44"/>
    <mergeCell ref="J44:N44"/>
    <mergeCell ref="C45:I46"/>
    <mergeCell ref="J45:N46"/>
    <mergeCell ref="C47:I47"/>
    <mergeCell ref="J47:N47"/>
    <mergeCell ref="B48:B51"/>
    <mergeCell ref="C48:E48"/>
    <mergeCell ref="F48:I48"/>
    <mergeCell ref="J48:N48"/>
    <mergeCell ref="C49:E49"/>
    <mergeCell ref="F49:I49"/>
    <mergeCell ref="J49:N49"/>
    <mergeCell ref="C50:E50"/>
    <mergeCell ref="F50:I50"/>
    <mergeCell ref="J50:N50"/>
    <mergeCell ref="C51:E51"/>
    <mergeCell ref="F51:I51"/>
    <mergeCell ref="J21:N22"/>
    <mergeCell ref="C23:I24"/>
    <mergeCell ref="J23:N24"/>
    <mergeCell ref="F25:I25"/>
    <mergeCell ref="F26:I26"/>
    <mergeCell ref="F27:I27"/>
    <mergeCell ref="F28:I28"/>
    <mergeCell ref="J25:N25"/>
    <mergeCell ref="J26:N26"/>
    <mergeCell ref="J27:N27"/>
    <mergeCell ref="J28:N28"/>
    <mergeCell ref="C26:E26"/>
    <mergeCell ref="C27:E27"/>
    <mergeCell ref="C28:E28"/>
    <mergeCell ref="J51:N51"/>
    <mergeCell ref="A29:A41"/>
    <mergeCell ref="B29:B37"/>
    <mergeCell ref="C29:I31"/>
    <mergeCell ref="J29:N31"/>
    <mergeCell ref="C32:I32"/>
    <mergeCell ref="J32:N32"/>
    <mergeCell ref="C33:I33"/>
    <mergeCell ref="J33:N33"/>
    <mergeCell ref="C34:I35"/>
    <mergeCell ref="J34:N35"/>
    <mergeCell ref="C36:I37"/>
    <mergeCell ref="J36:N37"/>
    <mergeCell ref="B38:B41"/>
    <mergeCell ref="C38:E38"/>
    <mergeCell ref="F38:I38"/>
    <mergeCell ref="J38:N38"/>
    <mergeCell ref="C39:E39"/>
    <mergeCell ref="A4:I5"/>
    <mergeCell ref="E6:I13"/>
    <mergeCell ref="J4:N5"/>
    <mergeCell ref="J6:N13"/>
    <mergeCell ref="A14:I15"/>
    <mergeCell ref="J14:N15"/>
    <mergeCell ref="C16:I18"/>
    <mergeCell ref="J16:N18"/>
    <mergeCell ref="C19:I19"/>
    <mergeCell ref="J19:N19"/>
    <mergeCell ref="C20:I20"/>
    <mergeCell ref="C21:I22"/>
    <mergeCell ref="J20:N20"/>
    <mergeCell ref="A1:N1"/>
    <mergeCell ref="A2:N2"/>
    <mergeCell ref="A3:D3"/>
    <mergeCell ref="E3:N3"/>
    <mergeCell ref="A6:D13"/>
    <mergeCell ref="A16:A28"/>
    <mergeCell ref="B16:B24"/>
    <mergeCell ref="B25:B28"/>
    <mergeCell ref="C25:E25"/>
    <mergeCell ref="A696:C696"/>
    <mergeCell ref="A697:N697"/>
    <mergeCell ref="A698:A701"/>
    <mergeCell ref="B698:B701"/>
    <mergeCell ref="C698:E701"/>
    <mergeCell ref="F698:G699"/>
    <mergeCell ref="F700:G701"/>
    <mergeCell ref="K669:N669"/>
    <mergeCell ref="K670:N670"/>
    <mergeCell ref="K671:N671"/>
    <mergeCell ref="K672:N672"/>
    <mergeCell ref="K673:N673"/>
    <mergeCell ref="K674:N674"/>
    <mergeCell ref="K675:N675"/>
    <mergeCell ref="K676:N676"/>
    <mergeCell ref="K677:N677"/>
    <mergeCell ref="F677:J677"/>
    <mergeCell ref="F678:J678"/>
    <mergeCell ref="F679:J679"/>
    <mergeCell ref="F680:J680"/>
    <mergeCell ref="F681:J681"/>
    <mergeCell ref="L698:N699"/>
    <mergeCell ref="L700:N700"/>
    <mergeCell ref="L701:N701"/>
    <mergeCell ref="H701:I701"/>
    <mergeCell ref="H699:I700"/>
    <mergeCell ref="H698:I698"/>
    <mergeCell ref="J698:K698"/>
    <mergeCell ref="J699:K701"/>
    <mergeCell ref="C668:E681"/>
    <mergeCell ref="F668:J668"/>
    <mergeCell ref="F669:J669"/>
    <mergeCell ref="F670:J670"/>
    <mergeCell ref="F671:J671"/>
    <mergeCell ref="F672:J672"/>
    <mergeCell ref="F673:J673"/>
    <mergeCell ref="F674:J674"/>
    <mergeCell ref="F675:J675"/>
    <mergeCell ref="F676:J676"/>
    <mergeCell ref="L640:M640"/>
    <mergeCell ref="L641:M641"/>
    <mergeCell ref="H702:I702"/>
    <mergeCell ref="J702:K702"/>
    <mergeCell ref="F659:J659"/>
    <mergeCell ref="F660:J660"/>
    <mergeCell ref="F661:J661"/>
    <mergeCell ref="F662:J662"/>
    <mergeCell ref="F663:J663"/>
    <mergeCell ref="F664:J664"/>
    <mergeCell ref="F665:J665"/>
    <mergeCell ref="F666:J666"/>
    <mergeCell ref="F667:J667"/>
    <mergeCell ref="K678:N678"/>
    <mergeCell ref="K679:N679"/>
    <mergeCell ref="K680:N680"/>
    <mergeCell ref="K681:N681"/>
    <mergeCell ref="K664:N664"/>
    <mergeCell ref="K665:N665"/>
    <mergeCell ref="K666:N666"/>
    <mergeCell ref="K667:N667"/>
    <mergeCell ref="K668:N668"/>
    <mergeCell ref="B645:K645"/>
    <mergeCell ref="B646:K646"/>
    <mergeCell ref="B647:K647"/>
    <mergeCell ref="C702:E704"/>
    <mergeCell ref="F702:G702"/>
    <mergeCell ref="A651:N651"/>
    <mergeCell ref="A652:N652"/>
    <mergeCell ref="A653:B654"/>
    <mergeCell ref="C653:J654"/>
    <mergeCell ref="K653:N654"/>
    <mergeCell ref="F655:J655"/>
    <mergeCell ref="F656:J656"/>
    <mergeCell ref="F657:J657"/>
    <mergeCell ref="F658:J658"/>
    <mergeCell ref="A655:B681"/>
    <mergeCell ref="K655:N655"/>
    <mergeCell ref="K656:N656"/>
    <mergeCell ref="K657:N657"/>
    <mergeCell ref="K658:N658"/>
    <mergeCell ref="K659:N659"/>
    <mergeCell ref="K660:N660"/>
    <mergeCell ref="K661:N661"/>
    <mergeCell ref="K662:N662"/>
    <mergeCell ref="K663:N663"/>
    <mergeCell ref="J703:K704"/>
    <mergeCell ref="L702:N702"/>
    <mergeCell ref="L703:N703"/>
    <mergeCell ref="L704:N704"/>
    <mergeCell ref="C655:E657"/>
    <mergeCell ref="C658:E658"/>
    <mergeCell ref="C659:E661"/>
    <mergeCell ref="C662:E667"/>
    <mergeCell ref="C705:E707"/>
    <mergeCell ref="F705:G705"/>
    <mergeCell ref="H705:I705"/>
    <mergeCell ref="B633:K633"/>
    <mergeCell ref="B634:K635"/>
    <mergeCell ref="B636:K636"/>
    <mergeCell ref="B637:K637"/>
    <mergeCell ref="B638:K638"/>
    <mergeCell ref="B639:K639"/>
    <mergeCell ref="B640:K640"/>
    <mergeCell ref="B641:K641"/>
    <mergeCell ref="L642:M642"/>
    <mergeCell ref="L643:M643"/>
    <mergeCell ref="L644:M644"/>
    <mergeCell ref="L645:M645"/>
    <mergeCell ref="L646:M646"/>
    <mergeCell ref="L647:M647"/>
    <mergeCell ref="L648:M650"/>
    <mergeCell ref="J648:K650"/>
    <mergeCell ref="B648:I650"/>
    <mergeCell ref="B702:B704"/>
    <mergeCell ref="L633:M633"/>
    <mergeCell ref="L634:M634"/>
    <mergeCell ref="L635:M635"/>
    <mergeCell ref="L636:M636"/>
    <mergeCell ref="L637:M637"/>
    <mergeCell ref="L638:M638"/>
    <mergeCell ref="L639:M639"/>
    <mergeCell ref="H703:I703"/>
    <mergeCell ref="B642:K642"/>
    <mergeCell ref="B643:K643"/>
    <mergeCell ref="B644:K644"/>
    <mergeCell ref="A548:B550"/>
    <mergeCell ref="A553:B555"/>
    <mergeCell ref="A556:B558"/>
    <mergeCell ref="A606:N606"/>
    <mergeCell ref="A607:N607"/>
    <mergeCell ref="D628:G628"/>
    <mergeCell ref="B628:C628"/>
    <mergeCell ref="H628:I628"/>
    <mergeCell ref="J628:M628"/>
    <mergeCell ref="L629:M629"/>
    <mergeCell ref="B629:K629"/>
    <mergeCell ref="B630:K630"/>
    <mergeCell ref="B631:K631"/>
    <mergeCell ref="B632:K632"/>
    <mergeCell ref="L630:M630"/>
    <mergeCell ref="L631:M631"/>
    <mergeCell ref="L632:M632"/>
    <mergeCell ref="B587:C587"/>
    <mergeCell ref="E587:G587"/>
    <mergeCell ref="I587:L587"/>
    <mergeCell ref="F708:G708"/>
    <mergeCell ref="H708:I708"/>
    <mergeCell ref="J708:K708"/>
    <mergeCell ref="L708:N708"/>
    <mergeCell ref="F709:G709"/>
    <mergeCell ref="H709:I709"/>
    <mergeCell ref="J709:K710"/>
    <mergeCell ref="L709:N709"/>
    <mergeCell ref="F710:G710"/>
    <mergeCell ref="H710:I710"/>
    <mergeCell ref="L710:N710"/>
    <mergeCell ref="A561:N561"/>
    <mergeCell ref="C562:K562"/>
    <mergeCell ref="A563:N563"/>
    <mergeCell ref="A570:N570"/>
    <mergeCell ref="A577:N577"/>
    <mergeCell ref="A578:N585"/>
    <mergeCell ref="J705:K705"/>
    <mergeCell ref="L705:N705"/>
    <mergeCell ref="F706:G706"/>
    <mergeCell ref="H706:I706"/>
    <mergeCell ref="J706:K707"/>
    <mergeCell ref="L706:N706"/>
    <mergeCell ref="F707:G707"/>
    <mergeCell ref="H707:I707"/>
    <mergeCell ref="L707:N707"/>
    <mergeCell ref="B705:B707"/>
    <mergeCell ref="B708:B710"/>
    <mergeCell ref="A702:A710"/>
    <mergeCell ref="F703:G703"/>
    <mergeCell ref="F704:G704"/>
    <mergeCell ref="H704:I704"/>
    <mergeCell ref="I539:N541"/>
    <mergeCell ref="A543:E543"/>
    <mergeCell ref="A544:B544"/>
    <mergeCell ref="C544:H544"/>
    <mergeCell ref="I544:N544"/>
    <mergeCell ref="A545:B547"/>
    <mergeCell ref="C711:E713"/>
    <mergeCell ref="F711:G711"/>
    <mergeCell ref="H711:I711"/>
    <mergeCell ref="J711:K711"/>
    <mergeCell ref="L711:N711"/>
    <mergeCell ref="F712:G712"/>
    <mergeCell ref="H712:I712"/>
    <mergeCell ref="J712:K713"/>
    <mergeCell ref="L712:N712"/>
    <mergeCell ref="F713:G713"/>
    <mergeCell ref="H713:I713"/>
    <mergeCell ref="L713:N713"/>
    <mergeCell ref="B711:B713"/>
    <mergeCell ref="A711:A719"/>
    <mergeCell ref="C545:H547"/>
    <mergeCell ref="I545:N547"/>
    <mergeCell ref="C548:H550"/>
    <mergeCell ref="I548:N550"/>
    <mergeCell ref="C553:H555"/>
    <mergeCell ref="I553:N555"/>
    <mergeCell ref="C556:H558"/>
    <mergeCell ref="I556:N558"/>
    <mergeCell ref="A551:B552"/>
    <mergeCell ref="C551:H552"/>
    <mergeCell ref="I551:N552"/>
    <mergeCell ref="C708:E710"/>
    <mergeCell ref="F718:G718"/>
    <mergeCell ref="H718:I718"/>
    <mergeCell ref="J718:K719"/>
    <mergeCell ref="L718:N718"/>
    <mergeCell ref="F719:G719"/>
    <mergeCell ref="H719:I719"/>
    <mergeCell ref="L719:N719"/>
    <mergeCell ref="B717:B719"/>
    <mergeCell ref="C527:H529"/>
    <mergeCell ref="I527:N529"/>
    <mergeCell ref="A527:B529"/>
    <mergeCell ref="C530:H534"/>
    <mergeCell ref="I530:N534"/>
    <mergeCell ref="A530:B534"/>
    <mergeCell ref="C535:H538"/>
    <mergeCell ref="I535:N538"/>
    <mergeCell ref="A535:B538"/>
    <mergeCell ref="C714:E716"/>
    <mergeCell ref="F714:G714"/>
    <mergeCell ref="H714:I714"/>
    <mergeCell ref="J714:K714"/>
    <mergeCell ref="L714:N714"/>
    <mergeCell ref="F715:G715"/>
    <mergeCell ref="H715:I715"/>
    <mergeCell ref="J715:K716"/>
    <mergeCell ref="L715:N715"/>
    <mergeCell ref="F716:G716"/>
    <mergeCell ref="H716:I716"/>
    <mergeCell ref="L716:N716"/>
    <mergeCell ref="B714:B716"/>
    <mergeCell ref="A539:B541"/>
    <mergeCell ref="C539:H541"/>
    <mergeCell ref="E478:N478"/>
    <mergeCell ref="A482:N482"/>
    <mergeCell ref="A485:N485"/>
    <mergeCell ref="A488:N488"/>
    <mergeCell ref="A483:D484"/>
    <mergeCell ref="A486:D487"/>
    <mergeCell ref="E487:H487"/>
    <mergeCell ref="I487:L487"/>
    <mergeCell ref="M487:N487"/>
    <mergeCell ref="A489:D490"/>
    <mergeCell ref="A491:N495"/>
    <mergeCell ref="C720:E722"/>
    <mergeCell ref="F720:G720"/>
    <mergeCell ref="H720:I720"/>
    <mergeCell ref="J720:K720"/>
    <mergeCell ref="L720:N720"/>
    <mergeCell ref="F721:G721"/>
    <mergeCell ref="H721:I721"/>
    <mergeCell ref="J721:K722"/>
    <mergeCell ref="L721:N721"/>
    <mergeCell ref="F722:G722"/>
    <mergeCell ref="H722:I722"/>
    <mergeCell ref="L722:N722"/>
    <mergeCell ref="B720:B722"/>
    <mergeCell ref="A720:A728"/>
    <mergeCell ref="E490:H490"/>
    <mergeCell ref="I490:L490"/>
    <mergeCell ref="M490:N490"/>
    <mergeCell ref="C723:E725"/>
    <mergeCell ref="F723:G723"/>
    <mergeCell ref="H723:I723"/>
    <mergeCell ref="J723:K723"/>
    <mergeCell ref="M486:N486"/>
    <mergeCell ref="E489:H489"/>
    <mergeCell ref="I489:L489"/>
    <mergeCell ref="M489:N489"/>
    <mergeCell ref="C726:E728"/>
    <mergeCell ref="F726:G726"/>
    <mergeCell ref="H726:I726"/>
    <mergeCell ref="J726:K726"/>
    <mergeCell ref="L726:N726"/>
    <mergeCell ref="F727:G727"/>
    <mergeCell ref="H727:I727"/>
    <mergeCell ref="J727:K728"/>
    <mergeCell ref="L727:N727"/>
    <mergeCell ref="F728:G728"/>
    <mergeCell ref="H728:I728"/>
    <mergeCell ref="L728:N728"/>
    <mergeCell ref="B726:B728"/>
    <mergeCell ref="A516:N516"/>
    <mergeCell ref="E517:F517"/>
    <mergeCell ref="G517:N517"/>
    <mergeCell ref="A518:F518"/>
    <mergeCell ref="A519:B519"/>
    <mergeCell ref="C520:H526"/>
    <mergeCell ref="I520:N526"/>
    <mergeCell ref="A520:B526"/>
    <mergeCell ref="C519:H519"/>
    <mergeCell ref="I519:N519"/>
    <mergeCell ref="C717:E719"/>
    <mergeCell ref="F717:G717"/>
    <mergeCell ref="H717:I717"/>
    <mergeCell ref="J717:K717"/>
    <mergeCell ref="L717:N717"/>
    <mergeCell ref="D747:J747"/>
    <mergeCell ref="D748:J748"/>
    <mergeCell ref="E483:H483"/>
    <mergeCell ref="I483:L483"/>
    <mergeCell ref="M483:N483"/>
    <mergeCell ref="E484:H484"/>
    <mergeCell ref="I484:L484"/>
    <mergeCell ref="M484:N484"/>
    <mergeCell ref="A729:N732"/>
    <mergeCell ref="A479:D479"/>
    <mergeCell ref="E479:H479"/>
    <mergeCell ref="I479:L479"/>
    <mergeCell ref="M479:N479"/>
    <mergeCell ref="A480:D480"/>
    <mergeCell ref="E480:H480"/>
    <mergeCell ref="I480:L480"/>
    <mergeCell ref="M480:N480"/>
    <mergeCell ref="A481:D481"/>
    <mergeCell ref="E481:H481"/>
    <mergeCell ref="I481:L481"/>
    <mergeCell ref="M481:N481"/>
    <mergeCell ref="L723:N723"/>
    <mergeCell ref="F724:G724"/>
    <mergeCell ref="H724:I724"/>
    <mergeCell ref="J724:K725"/>
    <mergeCell ref="L724:N724"/>
    <mergeCell ref="F725:G725"/>
    <mergeCell ref="H725:I725"/>
    <mergeCell ref="L725:N725"/>
    <mergeCell ref="B723:B725"/>
    <mergeCell ref="E486:H486"/>
    <mergeCell ref="I486:L486"/>
    <mergeCell ref="L749:N749"/>
    <mergeCell ref="F449:I449"/>
    <mergeCell ref="F458:I458"/>
    <mergeCell ref="A471:N471"/>
    <mergeCell ref="A474:D474"/>
    <mergeCell ref="E474:H474"/>
    <mergeCell ref="I474:L474"/>
    <mergeCell ref="M474:N474"/>
    <mergeCell ref="A475:D475"/>
    <mergeCell ref="E475:H475"/>
    <mergeCell ref="I475:L475"/>
    <mergeCell ref="M475:N475"/>
    <mergeCell ref="G472:N472"/>
    <mergeCell ref="E472:F472"/>
    <mergeCell ref="L750:N750"/>
    <mergeCell ref="L751:N751"/>
    <mergeCell ref="L752:N752"/>
    <mergeCell ref="A741:N741"/>
    <mergeCell ref="A742:N742"/>
    <mergeCell ref="A743:C744"/>
    <mergeCell ref="D743:J744"/>
    <mergeCell ref="K743:K744"/>
    <mergeCell ref="L743:N744"/>
    <mergeCell ref="A476:N476"/>
    <mergeCell ref="A477:D477"/>
    <mergeCell ref="E477:H477"/>
    <mergeCell ref="I477:L477"/>
    <mergeCell ref="M477:N477"/>
    <mergeCell ref="A478:D478"/>
    <mergeCell ref="A745:N745"/>
    <mergeCell ref="B746:C747"/>
    <mergeCell ref="D746:J746"/>
    <mergeCell ref="L761:N761"/>
    <mergeCell ref="A754:A755"/>
    <mergeCell ref="B754:C755"/>
    <mergeCell ref="B756:C758"/>
    <mergeCell ref="B759:C760"/>
    <mergeCell ref="B761:C761"/>
    <mergeCell ref="A756:A758"/>
    <mergeCell ref="A759:A760"/>
    <mergeCell ref="A753:N753"/>
    <mergeCell ref="A746:A747"/>
    <mergeCell ref="A748:A749"/>
    <mergeCell ref="A750:A752"/>
    <mergeCell ref="B748:C749"/>
    <mergeCell ref="B750:C752"/>
    <mergeCell ref="A428:B428"/>
    <mergeCell ref="C428:N428"/>
    <mergeCell ref="C429:D429"/>
    <mergeCell ref="A439:N439"/>
    <mergeCell ref="F440:I440"/>
    <mergeCell ref="D757:J757"/>
    <mergeCell ref="D758:J758"/>
    <mergeCell ref="D759:J759"/>
    <mergeCell ref="D754:J754"/>
    <mergeCell ref="D755:J755"/>
    <mergeCell ref="D756:J756"/>
    <mergeCell ref="D749:J749"/>
    <mergeCell ref="D750:J750"/>
    <mergeCell ref="D751:J751"/>
    <mergeCell ref="D752:J752"/>
    <mergeCell ref="L746:N746"/>
    <mergeCell ref="L747:N747"/>
    <mergeCell ref="L748:N748"/>
    <mergeCell ref="A104:N104"/>
    <mergeCell ref="A105:N105"/>
    <mergeCell ref="A106:E106"/>
    <mergeCell ref="A107:E107"/>
    <mergeCell ref="F106:N106"/>
    <mergeCell ref="F107:N107"/>
    <mergeCell ref="A426:N426"/>
    <mergeCell ref="G427:N427"/>
    <mergeCell ref="E427:F427"/>
    <mergeCell ref="D762:J762"/>
    <mergeCell ref="D763:J763"/>
    <mergeCell ref="D764:J764"/>
    <mergeCell ref="D765:J765"/>
    <mergeCell ref="D766:J766"/>
    <mergeCell ref="D767:J767"/>
    <mergeCell ref="L762:N762"/>
    <mergeCell ref="L763:N763"/>
    <mergeCell ref="L764:N764"/>
    <mergeCell ref="L765:N765"/>
    <mergeCell ref="L766:N766"/>
    <mergeCell ref="L767:N767"/>
    <mergeCell ref="B762:C763"/>
    <mergeCell ref="B764:C765"/>
    <mergeCell ref="B766:C767"/>
    <mergeCell ref="A762:A763"/>
    <mergeCell ref="A764:A765"/>
    <mergeCell ref="A766:A767"/>
    <mergeCell ref="A108:N108"/>
    <mergeCell ref="A109:C109"/>
    <mergeCell ref="D109:G109"/>
    <mergeCell ref="H109:J109"/>
    <mergeCell ref="K109:N109"/>
    <mergeCell ref="A110:A114"/>
    <mergeCell ref="B110:C114"/>
    <mergeCell ref="E110:G110"/>
    <mergeCell ref="H110:H114"/>
    <mergeCell ref="I110:J114"/>
    <mergeCell ref="A768:N768"/>
    <mergeCell ref="D769:J769"/>
    <mergeCell ref="D770:J770"/>
    <mergeCell ref="D771:J771"/>
    <mergeCell ref="D772:J772"/>
    <mergeCell ref="D773:J773"/>
    <mergeCell ref="D774:J774"/>
    <mergeCell ref="B769:C771"/>
    <mergeCell ref="B772:C774"/>
    <mergeCell ref="A769:A771"/>
    <mergeCell ref="A772:A774"/>
    <mergeCell ref="L769:N771"/>
    <mergeCell ref="L772:N773"/>
    <mergeCell ref="L774:N774"/>
    <mergeCell ref="I115:J119"/>
    <mergeCell ref="H120:H124"/>
    <mergeCell ref="I120:J124"/>
    <mergeCell ref="E120:G120"/>
    <mergeCell ref="E121:G121"/>
    <mergeCell ref="E122:G122"/>
    <mergeCell ref="E123:G123"/>
    <mergeCell ref="L110:N110"/>
    <mergeCell ref="L111:N111"/>
    <mergeCell ref="L112:N112"/>
    <mergeCell ref="L113:N113"/>
    <mergeCell ref="L114:N114"/>
    <mergeCell ref="E111:G111"/>
    <mergeCell ref="E112:G112"/>
    <mergeCell ref="E113:G113"/>
    <mergeCell ref="D775:J775"/>
    <mergeCell ref="D776:J776"/>
    <mergeCell ref="L775:N775"/>
    <mergeCell ref="L776:N776"/>
    <mergeCell ref="E114:G114"/>
    <mergeCell ref="E115:G115"/>
    <mergeCell ref="E116:G116"/>
    <mergeCell ref="E117:G117"/>
    <mergeCell ref="E118:G118"/>
    <mergeCell ref="E119:G119"/>
    <mergeCell ref="A120:A124"/>
    <mergeCell ref="B120:C124"/>
    <mergeCell ref="H115:H119"/>
    <mergeCell ref="A115:A119"/>
    <mergeCell ref="B115:C119"/>
    <mergeCell ref="G218:H218"/>
    <mergeCell ref="I218:J218"/>
    <mergeCell ref="K218:L218"/>
    <mergeCell ref="M218:N218"/>
    <mergeCell ref="A213:F215"/>
    <mergeCell ref="G213:H215"/>
    <mergeCell ref="I213:J215"/>
    <mergeCell ref="K213:L215"/>
    <mergeCell ref="M213:N215"/>
    <mergeCell ref="A216:B216"/>
    <mergeCell ref="C216:G216"/>
    <mergeCell ref="H216:I216"/>
    <mergeCell ref="J216:N216"/>
    <mergeCell ref="K221:L221"/>
    <mergeCell ref="M221:N221"/>
    <mergeCell ref="A777:A778"/>
    <mergeCell ref="L115:N115"/>
    <mergeCell ref="L116:N116"/>
    <mergeCell ref="L117:N117"/>
    <mergeCell ref="L118:N118"/>
    <mergeCell ref="L119:N119"/>
    <mergeCell ref="L120:N120"/>
    <mergeCell ref="L121:N121"/>
    <mergeCell ref="L122:N122"/>
    <mergeCell ref="L123:N123"/>
    <mergeCell ref="L777:N777"/>
    <mergeCell ref="L778:N778"/>
    <mergeCell ref="L779:N779"/>
    <mergeCell ref="L780:N780"/>
    <mergeCell ref="M211:N211"/>
    <mergeCell ref="G212:H212"/>
    <mergeCell ref="I212:J212"/>
    <mergeCell ref="K212:L212"/>
    <mergeCell ref="M212:N212"/>
    <mergeCell ref="A217:F217"/>
    <mergeCell ref="G217:N217"/>
    <mergeCell ref="A218:C218"/>
    <mergeCell ref="D218:F218"/>
    <mergeCell ref="D760:J760"/>
    <mergeCell ref="D761:J761"/>
    <mergeCell ref="L754:N754"/>
    <mergeCell ref="L755:N755"/>
    <mergeCell ref="L756:N756"/>
    <mergeCell ref="L757:N757"/>
    <mergeCell ref="L758:N758"/>
    <mergeCell ref="L759:N759"/>
    <mergeCell ref="L760:N760"/>
    <mergeCell ref="L124:N124"/>
    <mergeCell ref="A125:N125"/>
    <mergeCell ref="A126:B126"/>
    <mergeCell ref="C126:D126"/>
    <mergeCell ref="E126:G126"/>
    <mergeCell ref="H126:I126"/>
    <mergeCell ref="J126:K126"/>
    <mergeCell ref="L126:N126"/>
    <mergeCell ref="E124:G124"/>
    <mergeCell ref="D784:J784"/>
    <mergeCell ref="L784:N784"/>
    <mergeCell ref="B784:C784"/>
    <mergeCell ref="D207:F207"/>
    <mergeCell ref="D208:F208"/>
    <mergeCell ref="D209:F209"/>
    <mergeCell ref="D210:F210"/>
    <mergeCell ref="A205:A208"/>
    <mergeCell ref="B205:C206"/>
    <mergeCell ref="B207:C208"/>
    <mergeCell ref="B209:C210"/>
    <mergeCell ref="D211:F211"/>
    <mergeCell ref="D212:F212"/>
    <mergeCell ref="G211:H211"/>
    <mergeCell ref="I211:J211"/>
    <mergeCell ref="K211:L211"/>
    <mergeCell ref="D777:J777"/>
    <mergeCell ref="D778:J778"/>
    <mergeCell ref="D779:J779"/>
    <mergeCell ref="D780:J780"/>
    <mergeCell ref="B775:C775"/>
    <mergeCell ref="B776:C776"/>
    <mergeCell ref="B777:C778"/>
    <mergeCell ref="A128:B128"/>
    <mergeCell ref="C128:D128"/>
    <mergeCell ref="E128:G128"/>
    <mergeCell ref="H128:I128"/>
    <mergeCell ref="J128:K128"/>
    <mergeCell ref="L128:N128"/>
    <mergeCell ref="A127:B127"/>
    <mergeCell ref="C127:D127"/>
    <mergeCell ref="E127:G127"/>
    <mergeCell ref="H127:I127"/>
    <mergeCell ref="J127:K127"/>
    <mergeCell ref="L127:N127"/>
    <mergeCell ref="I206:J206"/>
    <mergeCell ref="K206:L206"/>
    <mergeCell ref="M206:N206"/>
    <mergeCell ref="B211:C212"/>
    <mergeCell ref="A209:A212"/>
    <mergeCell ref="G209:H209"/>
    <mergeCell ref="I209:J209"/>
    <mergeCell ref="K209:L209"/>
    <mergeCell ref="M209:N209"/>
    <mergeCell ref="G210:H210"/>
    <mergeCell ref="I210:J210"/>
    <mergeCell ref="K210:L210"/>
    <mergeCell ref="M210:N210"/>
    <mergeCell ref="D205:F205"/>
    <mergeCell ref="D206:F206"/>
    <mergeCell ref="A130:B130"/>
    <mergeCell ref="C130:D130"/>
    <mergeCell ref="E130:G130"/>
    <mergeCell ref="H130:I130"/>
    <mergeCell ref="J130:K130"/>
    <mergeCell ref="L130:N130"/>
    <mergeCell ref="A129:B129"/>
    <mergeCell ref="C129:D129"/>
    <mergeCell ref="E129:G129"/>
    <mergeCell ref="H129:I129"/>
    <mergeCell ref="J129:K129"/>
    <mergeCell ref="L129:N129"/>
    <mergeCell ref="K202:L202"/>
    <mergeCell ref="M202:N202"/>
    <mergeCell ref="G207:H207"/>
    <mergeCell ref="I207:J207"/>
    <mergeCell ref="K207:L207"/>
    <mergeCell ref="M207:N207"/>
    <mergeCell ref="G205:H205"/>
    <mergeCell ref="I205:J205"/>
    <mergeCell ref="K205:L205"/>
    <mergeCell ref="M205:N205"/>
    <mergeCell ref="G206:H206"/>
    <mergeCell ref="A132:B132"/>
    <mergeCell ref="C132:D132"/>
    <mergeCell ref="E132:G132"/>
    <mergeCell ref="H132:I132"/>
    <mergeCell ref="J132:K132"/>
    <mergeCell ref="L132:N132"/>
    <mergeCell ref="A131:B131"/>
    <mergeCell ref="C131:D131"/>
    <mergeCell ref="E131:G131"/>
    <mergeCell ref="H131:I131"/>
    <mergeCell ref="J131:K131"/>
    <mergeCell ref="L131:N131"/>
    <mergeCell ref="D204:F204"/>
    <mergeCell ref="G203:H203"/>
    <mergeCell ref="I203:J203"/>
    <mergeCell ref="K203:L203"/>
    <mergeCell ref="M203:N203"/>
    <mergeCell ref="G204:H204"/>
    <mergeCell ref="I204:J204"/>
    <mergeCell ref="K204:L204"/>
    <mergeCell ref="M204:N204"/>
    <mergeCell ref="G201:H201"/>
    <mergeCell ref="I201:J201"/>
    <mergeCell ref="K201:L201"/>
    <mergeCell ref="M201:N201"/>
    <mergeCell ref="G202:H202"/>
    <mergeCell ref="I202:J202"/>
    <mergeCell ref="A134:B134"/>
    <mergeCell ref="C134:D134"/>
    <mergeCell ref="E134:G134"/>
    <mergeCell ref="H134:I134"/>
    <mergeCell ref="J134:K134"/>
    <mergeCell ref="L134:N134"/>
    <mergeCell ref="L135:N135"/>
    <mergeCell ref="A138:B138"/>
    <mergeCell ref="C138:D138"/>
    <mergeCell ref="E138:G138"/>
    <mergeCell ref="H138:I138"/>
    <mergeCell ref="J138:K138"/>
    <mergeCell ref="L138:N138"/>
    <mergeCell ref="A137:B137"/>
    <mergeCell ref="C137:D137"/>
    <mergeCell ref="E137:G137"/>
    <mergeCell ref="H137:I137"/>
    <mergeCell ref="J137:K137"/>
    <mergeCell ref="L137:N137"/>
    <mergeCell ref="A133:B133"/>
    <mergeCell ref="C133:D133"/>
    <mergeCell ref="E133:G133"/>
    <mergeCell ref="H133:I133"/>
    <mergeCell ref="J133:K133"/>
    <mergeCell ref="L133:N133"/>
    <mergeCell ref="K199:L199"/>
    <mergeCell ref="M199:N199"/>
    <mergeCell ref="G200:H200"/>
    <mergeCell ref="I200:J200"/>
    <mergeCell ref="K200:L200"/>
    <mergeCell ref="M200:N200"/>
    <mergeCell ref="A199:A204"/>
    <mergeCell ref="B199:C200"/>
    <mergeCell ref="B201:C202"/>
    <mergeCell ref="B203:C204"/>
    <mergeCell ref="D199:F199"/>
    <mergeCell ref="D200:F200"/>
    <mergeCell ref="D201:F201"/>
    <mergeCell ref="D202:F202"/>
    <mergeCell ref="D203:F203"/>
    <mergeCell ref="A136:B136"/>
    <mergeCell ref="C136:D136"/>
    <mergeCell ref="E136:G136"/>
    <mergeCell ref="H136:I136"/>
    <mergeCell ref="J136:K136"/>
    <mergeCell ref="L136:N136"/>
    <mergeCell ref="A135:B135"/>
    <mergeCell ref="C135:D135"/>
    <mergeCell ref="E135:G135"/>
    <mergeCell ref="H135:I135"/>
    <mergeCell ref="J135:K135"/>
    <mergeCell ref="A846:N848"/>
    <mergeCell ref="I198:J198"/>
    <mergeCell ref="K198:L198"/>
    <mergeCell ref="M198:N198"/>
    <mergeCell ref="A197:F197"/>
    <mergeCell ref="G197:N197"/>
    <mergeCell ref="A195:N195"/>
    <mergeCell ref="A196:B196"/>
    <mergeCell ref="C196:G196"/>
    <mergeCell ref="H196:I196"/>
    <mergeCell ref="J196:N196"/>
    <mergeCell ref="A198:C198"/>
    <mergeCell ref="D198:F198"/>
    <mergeCell ref="G198:H198"/>
    <mergeCell ref="G199:H199"/>
    <mergeCell ref="I199:J199"/>
    <mergeCell ref="A817:N817"/>
    <mergeCell ref="A818:N819"/>
    <mergeCell ref="A820:N820"/>
    <mergeCell ref="A821:N823"/>
    <mergeCell ref="G222:H222"/>
    <mergeCell ref="I222:J222"/>
    <mergeCell ref="K222:L222"/>
    <mergeCell ref="M222:N222"/>
    <mergeCell ref="M219:N219"/>
    <mergeCell ref="D220:F220"/>
    <mergeCell ref="G220:H220"/>
    <mergeCell ref="I220:J220"/>
    <mergeCell ref="I226:J226"/>
    <mergeCell ref="K226:L226"/>
    <mergeCell ref="M226:N226"/>
    <mergeCell ref="B227:C228"/>
    <mergeCell ref="A875:N875"/>
    <mergeCell ref="A876:N876"/>
    <mergeCell ref="I188:J188"/>
    <mergeCell ref="K188:L188"/>
    <mergeCell ref="M188:N188"/>
    <mergeCell ref="C187:D187"/>
    <mergeCell ref="E187:F187"/>
    <mergeCell ref="G187:H187"/>
    <mergeCell ref="I187:J187"/>
    <mergeCell ref="K187:L187"/>
    <mergeCell ref="M187:N187"/>
    <mergeCell ref="C186:D186"/>
    <mergeCell ref="E186:F186"/>
    <mergeCell ref="G186:H186"/>
    <mergeCell ref="I186:J186"/>
    <mergeCell ref="K186:L186"/>
    <mergeCell ref="M186:N186"/>
    <mergeCell ref="A831:N831"/>
    <mergeCell ref="A832:N842"/>
    <mergeCell ref="A844:N844"/>
    <mergeCell ref="G223:H223"/>
    <mergeCell ref="I223:J223"/>
    <mergeCell ref="K223:L223"/>
    <mergeCell ref="M223:N223"/>
    <mergeCell ref="D224:F224"/>
    <mergeCell ref="G224:H224"/>
    <mergeCell ref="I224:J224"/>
    <mergeCell ref="K224:L224"/>
    <mergeCell ref="A219:A224"/>
    <mergeCell ref="B219:C220"/>
    <mergeCell ref="B221:C222"/>
    <mergeCell ref="D222:F222"/>
    <mergeCell ref="A140:B140"/>
    <mergeCell ref="C140:D140"/>
    <mergeCell ref="E140:G140"/>
    <mergeCell ref="H140:I140"/>
    <mergeCell ref="J140:K140"/>
    <mergeCell ref="L140:N140"/>
    <mergeCell ref="A139:B139"/>
    <mergeCell ref="C139:D139"/>
    <mergeCell ref="E139:G139"/>
    <mergeCell ref="H139:I139"/>
    <mergeCell ref="J139:K139"/>
    <mergeCell ref="L139:N139"/>
    <mergeCell ref="A885:N885"/>
    <mergeCell ref="A886:N897"/>
    <mergeCell ref="C184:D184"/>
    <mergeCell ref="E184:F184"/>
    <mergeCell ref="G184:H184"/>
    <mergeCell ref="I184:J184"/>
    <mergeCell ref="K184:L184"/>
    <mergeCell ref="M184:N184"/>
    <mergeCell ref="M189:N190"/>
    <mergeCell ref="K189:L190"/>
    <mergeCell ref="A189:J190"/>
    <mergeCell ref="A150:N150"/>
    <mergeCell ref="A151:N151"/>
    <mergeCell ref="A194:N194"/>
    <mergeCell ref="C188:D188"/>
    <mergeCell ref="E188:F188"/>
    <mergeCell ref="G188:H188"/>
    <mergeCell ref="A850:N850"/>
    <mergeCell ref="A851:N851"/>
    <mergeCell ref="A852:N862"/>
    <mergeCell ref="A141:B141"/>
    <mergeCell ref="C141:D141"/>
    <mergeCell ref="E141:G141"/>
    <mergeCell ref="H141:I141"/>
    <mergeCell ref="J141:K141"/>
    <mergeCell ref="L141:N141"/>
    <mergeCell ref="A914:N917"/>
    <mergeCell ref="A920:N920"/>
    <mergeCell ref="A921:N921"/>
    <mergeCell ref="I183:J183"/>
    <mergeCell ref="K183:L183"/>
    <mergeCell ref="M183:N183"/>
    <mergeCell ref="C182:D182"/>
    <mergeCell ref="E182:F182"/>
    <mergeCell ref="G182:H182"/>
    <mergeCell ref="I182:J182"/>
    <mergeCell ref="K182:L182"/>
    <mergeCell ref="M182:N182"/>
    <mergeCell ref="C185:D185"/>
    <mergeCell ref="E185:F185"/>
    <mergeCell ref="G185:H185"/>
    <mergeCell ref="I185:J185"/>
    <mergeCell ref="K185:L185"/>
    <mergeCell ref="M185:N185"/>
    <mergeCell ref="A877:N877"/>
    <mergeCell ref="A878:N882"/>
    <mergeCell ref="A884:N884"/>
    <mergeCell ref="A845:N845"/>
    <mergeCell ref="A830:N830"/>
    <mergeCell ref="A803:N803"/>
    <mergeCell ref="A804:N811"/>
    <mergeCell ref="A813:N813"/>
    <mergeCell ref="C159:D159"/>
    <mergeCell ref="E159:F159"/>
    <mergeCell ref="G159:H159"/>
    <mergeCell ref="I159:J159"/>
    <mergeCell ref="K159:L159"/>
    <mergeCell ref="M159:N159"/>
    <mergeCell ref="C158:D158"/>
    <mergeCell ref="E158:F158"/>
    <mergeCell ref="G158:H158"/>
    <mergeCell ref="I158:J158"/>
    <mergeCell ref="K158:L158"/>
    <mergeCell ref="M158:N158"/>
    <mergeCell ref="A899:N899"/>
    <mergeCell ref="A900:N913"/>
    <mergeCell ref="A142:B142"/>
    <mergeCell ref="C142:D142"/>
    <mergeCell ref="E142:G142"/>
    <mergeCell ref="H142:I142"/>
    <mergeCell ref="J142:K142"/>
    <mergeCell ref="L142:N142"/>
    <mergeCell ref="A814:N814"/>
    <mergeCell ref="A815:N816"/>
    <mergeCell ref="A791:N792"/>
    <mergeCell ref="A793:N793"/>
    <mergeCell ref="A794:N795"/>
    <mergeCell ref="A796:N796"/>
    <mergeCell ref="A797:N802"/>
    <mergeCell ref="G208:H208"/>
    <mergeCell ref="I208:J208"/>
    <mergeCell ref="K208:L208"/>
    <mergeCell ref="M208:N208"/>
    <mergeCell ref="A785:N785"/>
    <mergeCell ref="G155:H157"/>
    <mergeCell ref="I155:J157"/>
    <mergeCell ref="K155:L157"/>
    <mergeCell ref="M155:N157"/>
    <mergeCell ref="C154:H154"/>
    <mergeCell ref="I154:J154"/>
    <mergeCell ref="K154:L154"/>
    <mergeCell ref="M154:N154"/>
    <mergeCell ref="A149:N149"/>
    <mergeCell ref="A152:C152"/>
    <mergeCell ref="D152:I152"/>
    <mergeCell ref="J152:K152"/>
    <mergeCell ref="L152:N152"/>
    <mergeCell ref="A153:A157"/>
    <mergeCell ref="B153:B157"/>
    <mergeCell ref="C153:N153"/>
    <mergeCell ref="C155:D157"/>
    <mergeCell ref="E155:F157"/>
    <mergeCell ref="C161:D161"/>
    <mergeCell ref="E161:F161"/>
    <mergeCell ref="G161:H161"/>
    <mergeCell ref="I161:J161"/>
    <mergeCell ref="K161:L161"/>
    <mergeCell ref="M161:N161"/>
    <mergeCell ref="C160:D160"/>
    <mergeCell ref="E160:F160"/>
    <mergeCell ref="G160:H160"/>
    <mergeCell ref="I160:J160"/>
    <mergeCell ref="K160:L160"/>
    <mergeCell ref="M160:N160"/>
    <mergeCell ref="C181:D181"/>
    <mergeCell ref="E181:F181"/>
    <mergeCell ref="G181:H181"/>
    <mergeCell ref="I181:J181"/>
    <mergeCell ref="K181:L181"/>
    <mergeCell ref="M181:N181"/>
    <mergeCell ref="C180:D180"/>
    <mergeCell ref="E180:F180"/>
    <mergeCell ref="G180:H180"/>
    <mergeCell ref="I180:J180"/>
    <mergeCell ref="K180:L180"/>
    <mergeCell ref="M180:N180"/>
    <mergeCell ref="C163:D163"/>
    <mergeCell ref="E163:F163"/>
    <mergeCell ref="G163:H163"/>
    <mergeCell ref="I163:J163"/>
    <mergeCell ref="K163:L163"/>
    <mergeCell ref="M163:N163"/>
    <mergeCell ref="C162:D162"/>
    <mergeCell ref="E162:F162"/>
    <mergeCell ref="G162:H162"/>
    <mergeCell ref="I162:J162"/>
    <mergeCell ref="K162:L162"/>
    <mergeCell ref="M162:N162"/>
    <mergeCell ref="G935:N935"/>
    <mergeCell ref="M176:N176"/>
    <mergeCell ref="C179:D179"/>
    <mergeCell ref="E179:F179"/>
    <mergeCell ref="G179:H179"/>
    <mergeCell ref="I179:J179"/>
    <mergeCell ref="K179:L179"/>
    <mergeCell ref="M179:N179"/>
    <mergeCell ref="C178:D178"/>
    <mergeCell ref="E178:F178"/>
    <mergeCell ref="G178:H178"/>
    <mergeCell ref="I178:J178"/>
    <mergeCell ref="K178:L178"/>
    <mergeCell ref="M178:N178"/>
    <mergeCell ref="B924:N925"/>
    <mergeCell ref="B926:N927"/>
    <mergeCell ref="B928:N929"/>
    <mergeCell ref="B930:N930"/>
    <mergeCell ref="C165:D165"/>
    <mergeCell ref="E165:F165"/>
    <mergeCell ref="G165:H165"/>
    <mergeCell ref="I165:J165"/>
    <mergeCell ref="K165:L165"/>
    <mergeCell ref="M165:N165"/>
    <mergeCell ref="C164:D164"/>
    <mergeCell ref="E164:F164"/>
    <mergeCell ref="G164:H164"/>
    <mergeCell ref="I164:J164"/>
    <mergeCell ref="K164:L164"/>
    <mergeCell ref="M164:N164"/>
    <mergeCell ref="B938:N938"/>
    <mergeCell ref="B939:N940"/>
    <mergeCell ref="A942:N942"/>
    <mergeCell ref="G174:H174"/>
    <mergeCell ref="I174:J174"/>
    <mergeCell ref="K174:L174"/>
    <mergeCell ref="M174:N174"/>
    <mergeCell ref="C177:D177"/>
    <mergeCell ref="E177:F177"/>
    <mergeCell ref="G177:H177"/>
    <mergeCell ref="I177:J177"/>
    <mergeCell ref="K177:L177"/>
    <mergeCell ref="M177:N177"/>
    <mergeCell ref="C176:D176"/>
    <mergeCell ref="E176:F176"/>
    <mergeCell ref="G176:H176"/>
    <mergeCell ref="I176:J176"/>
    <mergeCell ref="K176:L176"/>
    <mergeCell ref="A933:N933"/>
    <mergeCell ref="C167:D167"/>
    <mergeCell ref="E167:F167"/>
    <mergeCell ref="G167:H167"/>
    <mergeCell ref="I167:J167"/>
    <mergeCell ref="K167:L167"/>
    <mergeCell ref="M167:N167"/>
    <mergeCell ref="C166:D166"/>
    <mergeCell ref="E166:F166"/>
    <mergeCell ref="G166:H166"/>
    <mergeCell ref="I166:J166"/>
    <mergeCell ref="K166:L166"/>
    <mergeCell ref="M166:N166"/>
    <mergeCell ref="A945:N949"/>
    <mergeCell ref="A965:N965"/>
    <mergeCell ref="A966:N966"/>
    <mergeCell ref="A968:N968"/>
    <mergeCell ref="M173:N173"/>
    <mergeCell ref="C172:D172"/>
    <mergeCell ref="E172:F172"/>
    <mergeCell ref="G172:H172"/>
    <mergeCell ref="I172:J172"/>
    <mergeCell ref="K172:L172"/>
    <mergeCell ref="M172:N172"/>
    <mergeCell ref="C175:D175"/>
    <mergeCell ref="E175:F175"/>
    <mergeCell ref="G175:H175"/>
    <mergeCell ref="I175:J175"/>
    <mergeCell ref="K175:L175"/>
    <mergeCell ref="M175:N175"/>
    <mergeCell ref="C174:D174"/>
    <mergeCell ref="E174:F174"/>
    <mergeCell ref="B936:N936"/>
    <mergeCell ref="M220:N220"/>
    <mergeCell ref="D219:F219"/>
    <mergeCell ref="G219:H219"/>
    <mergeCell ref="I219:J219"/>
    <mergeCell ref="K219:L219"/>
    <mergeCell ref="D221:F221"/>
    <mergeCell ref="G221:H221"/>
    <mergeCell ref="I221:J221"/>
    <mergeCell ref="G226:H226"/>
    <mergeCell ref="B223:C224"/>
    <mergeCell ref="D223:F223"/>
    <mergeCell ref="A977:N977"/>
    <mergeCell ref="A978:N982"/>
    <mergeCell ref="C171:D171"/>
    <mergeCell ref="E171:F171"/>
    <mergeCell ref="G171:H171"/>
    <mergeCell ref="I171:J171"/>
    <mergeCell ref="K171:L171"/>
    <mergeCell ref="M171:N171"/>
    <mergeCell ref="C170:D170"/>
    <mergeCell ref="E170:F170"/>
    <mergeCell ref="G170:H170"/>
    <mergeCell ref="I170:J170"/>
    <mergeCell ref="K170:L170"/>
    <mergeCell ref="M170:N170"/>
    <mergeCell ref="C173:D173"/>
    <mergeCell ref="E173:F173"/>
    <mergeCell ref="G173:H173"/>
    <mergeCell ref="I173:J173"/>
    <mergeCell ref="K173:L173"/>
    <mergeCell ref="A943:N944"/>
    <mergeCell ref="B937:N937"/>
    <mergeCell ref="M934:N934"/>
    <mergeCell ref="B931:N932"/>
    <mergeCell ref="C183:D183"/>
    <mergeCell ref="E183:F183"/>
    <mergeCell ref="G183:H183"/>
    <mergeCell ref="A922:N922"/>
    <mergeCell ref="B923:N923"/>
    <mergeCell ref="A786:N786"/>
    <mergeCell ref="A787:N787"/>
    <mergeCell ref="A788:N788"/>
    <mergeCell ref="K220:L220"/>
    <mergeCell ref="A969:N975"/>
    <mergeCell ref="C169:D169"/>
    <mergeCell ref="E169:F169"/>
    <mergeCell ref="G169:H169"/>
    <mergeCell ref="I169:J169"/>
    <mergeCell ref="K169:L169"/>
    <mergeCell ref="M169:N169"/>
    <mergeCell ref="C168:D168"/>
    <mergeCell ref="E168:F168"/>
    <mergeCell ref="G168:H168"/>
    <mergeCell ref="I168:J168"/>
    <mergeCell ref="K168:L168"/>
    <mergeCell ref="M168:N168"/>
    <mergeCell ref="A789:N790"/>
    <mergeCell ref="A781:N781"/>
    <mergeCell ref="B782:C782"/>
    <mergeCell ref="D782:J782"/>
    <mergeCell ref="D783:J783"/>
    <mergeCell ref="L782:N782"/>
    <mergeCell ref="L783:N783"/>
    <mergeCell ref="B783:C783"/>
    <mergeCell ref="B779:C779"/>
    <mergeCell ref="B780:C780"/>
    <mergeCell ref="M224:N224"/>
    <mergeCell ref="A225:A228"/>
    <mergeCell ref="B225:C226"/>
    <mergeCell ref="D225:F225"/>
    <mergeCell ref="G225:H225"/>
    <mergeCell ref="I225:J225"/>
    <mergeCell ref="K225:L225"/>
    <mergeCell ref="M225:N225"/>
    <mergeCell ref="D226:F226"/>
    <mergeCell ref="D227:F227"/>
    <mergeCell ref="G227:H227"/>
    <mergeCell ref="I227:J227"/>
    <mergeCell ref="K227:L227"/>
    <mergeCell ref="M227:N227"/>
    <mergeCell ref="D228:F228"/>
    <mergeCell ref="M229:N229"/>
    <mergeCell ref="D230:F230"/>
    <mergeCell ref="G230:H230"/>
    <mergeCell ref="I230:J230"/>
    <mergeCell ref="K230:L230"/>
    <mergeCell ref="M230:N230"/>
    <mergeCell ref="G228:H228"/>
    <mergeCell ref="I228:J228"/>
    <mergeCell ref="K228:L228"/>
    <mergeCell ref="M228:N228"/>
    <mergeCell ref="K236:L237"/>
    <mergeCell ref="M236:N237"/>
    <mergeCell ref="A236:J237"/>
    <mergeCell ref="A239:N239"/>
    <mergeCell ref="A240:N240"/>
    <mergeCell ref="M241:N241"/>
    <mergeCell ref="A241:L241"/>
    <mergeCell ref="M232:N232"/>
    <mergeCell ref="A233:F235"/>
    <mergeCell ref="G233:H235"/>
    <mergeCell ref="I233:J235"/>
    <mergeCell ref="K233:L235"/>
    <mergeCell ref="M233:N235"/>
    <mergeCell ref="B231:C232"/>
    <mergeCell ref="D231:F231"/>
    <mergeCell ref="G231:H231"/>
    <mergeCell ref="I231:J231"/>
    <mergeCell ref="K231:L231"/>
    <mergeCell ref="M231:N231"/>
    <mergeCell ref="D232:F232"/>
    <mergeCell ref="G232:H232"/>
    <mergeCell ref="I232:J232"/>
    <mergeCell ref="K232:L232"/>
    <mergeCell ref="A229:A232"/>
    <mergeCell ref="B229:C230"/>
    <mergeCell ref="D229:F229"/>
    <mergeCell ref="G229:H229"/>
    <mergeCell ref="I229:J229"/>
    <mergeCell ref="K229:L229"/>
    <mergeCell ref="M251:N253"/>
    <mergeCell ref="B254:L255"/>
    <mergeCell ref="M254:N255"/>
    <mergeCell ref="B256:L257"/>
    <mergeCell ref="M256:N257"/>
    <mergeCell ref="A242:A257"/>
    <mergeCell ref="B242:L243"/>
    <mergeCell ref="M242:N243"/>
    <mergeCell ref="B244:L245"/>
    <mergeCell ref="M244:N245"/>
    <mergeCell ref="B246:L247"/>
    <mergeCell ref="M246:N247"/>
    <mergeCell ref="B248:L250"/>
    <mergeCell ref="M248:N250"/>
    <mergeCell ref="A258:A271"/>
    <mergeCell ref="B258:B259"/>
    <mergeCell ref="B260:B271"/>
    <mergeCell ref="C258:L259"/>
    <mergeCell ref="C260:L261"/>
    <mergeCell ref="C262:L265"/>
    <mergeCell ref="C268:L268"/>
    <mergeCell ref="C271:L271"/>
    <mergeCell ref="B251:L253"/>
    <mergeCell ref="M271:N271"/>
    <mergeCell ref="C266:L267"/>
    <mergeCell ref="M266:N267"/>
    <mergeCell ref="M269:N270"/>
    <mergeCell ref="C269:L270"/>
    <mergeCell ref="C272:L273"/>
    <mergeCell ref="M272:N273"/>
    <mergeCell ref="M258:N259"/>
    <mergeCell ref="M260:N261"/>
    <mergeCell ref="M262:N265"/>
    <mergeCell ref="M268:N268"/>
    <mergeCell ref="B272:B275"/>
    <mergeCell ref="B276:B281"/>
    <mergeCell ref="B282:B289"/>
    <mergeCell ref="A272:A290"/>
    <mergeCell ref="C282:L287"/>
    <mergeCell ref="C274:L274"/>
    <mergeCell ref="C275:L275"/>
    <mergeCell ref="C276:L277"/>
    <mergeCell ref="C278:L279"/>
    <mergeCell ref="C280:L280"/>
    <mergeCell ref="C281:L281"/>
    <mergeCell ref="M282:N287"/>
    <mergeCell ref="C288:L288"/>
    <mergeCell ref="C289:L289"/>
    <mergeCell ref="M288:N288"/>
    <mergeCell ref="M289:N289"/>
    <mergeCell ref="C290:L290"/>
    <mergeCell ref="M290:N290"/>
    <mergeCell ref="M274:N274"/>
    <mergeCell ref="M275:N275"/>
    <mergeCell ref="M276:N277"/>
    <mergeCell ref="M278:N279"/>
    <mergeCell ref="M280:N280"/>
    <mergeCell ref="M281:N281"/>
    <mergeCell ref="M291:N292"/>
    <mergeCell ref="M293:N293"/>
    <mergeCell ref="M294:N295"/>
    <mergeCell ref="M296:N296"/>
    <mergeCell ref="M297:N298"/>
    <mergeCell ref="M299:N301"/>
    <mergeCell ref="A291:A301"/>
    <mergeCell ref="C291:L292"/>
    <mergeCell ref="C293:L293"/>
    <mergeCell ref="C294:L295"/>
    <mergeCell ref="C296:L296"/>
    <mergeCell ref="C297:L298"/>
    <mergeCell ref="C299:L301"/>
    <mergeCell ref="B291:B298"/>
    <mergeCell ref="B299:B301"/>
    <mergeCell ref="B317:B320"/>
    <mergeCell ref="C317:L318"/>
    <mergeCell ref="C319:L319"/>
    <mergeCell ref="C320:L320"/>
    <mergeCell ref="A309:A320"/>
    <mergeCell ref="M302:N303"/>
    <mergeCell ref="M304:N304"/>
    <mergeCell ref="M305:N305"/>
    <mergeCell ref="M308:N308"/>
    <mergeCell ref="A302:A308"/>
    <mergeCell ref="B309:B316"/>
    <mergeCell ref="C309:L310"/>
    <mergeCell ref="C311:L311"/>
    <mergeCell ref="C312:L312"/>
    <mergeCell ref="C313:L313"/>
    <mergeCell ref="C314:L314"/>
    <mergeCell ref="C315:L315"/>
    <mergeCell ref="C316:L316"/>
    <mergeCell ref="B302:B305"/>
    <mergeCell ref="B306:B308"/>
    <mergeCell ref="C302:L303"/>
    <mergeCell ref="C304:L304"/>
    <mergeCell ref="C305:L305"/>
    <mergeCell ref="C306:L307"/>
    <mergeCell ref="M319:N319"/>
    <mergeCell ref="M320:N320"/>
    <mergeCell ref="M306:N307"/>
    <mergeCell ref="M309:N310"/>
    <mergeCell ref="M317:N318"/>
    <mergeCell ref="M311:N311"/>
    <mergeCell ref="M312:N312"/>
    <mergeCell ref="M313:N313"/>
    <mergeCell ref="M314:N314"/>
    <mergeCell ref="M315:N315"/>
    <mergeCell ref="M316:N316"/>
    <mergeCell ref="C308:L308"/>
    <mergeCell ref="M321:N322"/>
    <mergeCell ref="K321:L322"/>
    <mergeCell ref="G321:J322"/>
    <mergeCell ref="E321:F322"/>
    <mergeCell ref="A321:D322"/>
    <mergeCell ref="A323:D324"/>
    <mergeCell ref="E323:F324"/>
    <mergeCell ref="G323:J324"/>
    <mergeCell ref="K323:L324"/>
    <mergeCell ref="M323:N324"/>
    <mergeCell ref="D332:L332"/>
    <mergeCell ref="M332:N332"/>
    <mergeCell ref="D333:L333"/>
    <mergeCell ref="M333:N333"/>
    <mergeCell ref="D334:L334"/>
    <mergeCell ref="M334:N334"/>
    <mergeCell ref="A325:N327"/>
    <mergeCell ref="A328:N328"/>
    <mergeCell ref="A329:N329"/>
    <mergeCell ref="M330:N330"/>
    <mergeCell ref="M331:N331"/>
    <mergeCell ref="D330:L330"/>
    <mergeCell ref="A330:C330"/>
    <mergeCell ref="D331:L331"/>
    <mergeCell ref="D338:L338"/>
    <mergeCell ref="M338:N338"/>
    <mergeCell ref="D339:L339"/>
    <mergeCell ref="M339:N339"/>
    <mergeCell ref="D335:L335"/>
    <mergeCell ref="M335:N335"/>
    <mergeCell ref="D336:L336"/>
    <mergeCell ref="M336:N336"/>
    <mergeCell ref="D337:L337"/>
    <mergeCell ref="M337:N337"/>
    <mergeCell ref="D343:L343"/>
    <mergeCell ref="M343:N343"/>
    <mergeCell ref="D344:L344"/>
    <mergeCell ref="M344:N344"/>
    <mergeCell ref="D345:L345"/>
    <mergeCell ref="M345:N345"/>
    <mergeCell ref="D340:L340"/>
    <mergeCell ref="M340:N340"/>
    <mergeCell ref="D341:L341"/>
    <mergeCell ref="M341:N341"/>
    <mergeCell ref="D342:L342"/>
    <mergeCell ref="M342:N342"/>
    <mergeCell ref="M351:N352"/>
    <mergeCell ref="D349:L349"/>
    <mergeCell ref="M349:N349"/>
    <mergeCell ref="D350:L350"/>
    <mergeCell ref="M350:N350"/>
    <mergeCell ref="D346:L346"/>
    <mergeCell ref="M346:N346"/>
    <mergeCell ref="D347:L347"/>
    <mergeCell ref="M347:N347"/>
    <mergeCell ref="D348:L348"/>
    <mergeCell ref="M348:N348"/>
    <mergeCell ref="M367:N367"/>
    <mergeCell ref="M363:N363"/>
    <mergeCell ref="D364:L364"/>
    <mergeCell ref="M364:N364"/>
    <mergeCell ref="D361:L361"/>
    <mergeCell ref="M361:N361"/>
    <mergeCell ref="D362:L362"/>
    <mergeCell ref="M362:N362"/>
    <mergeCell ref="D357:L357"/>
    <mergeCell ref="M357:N357"/>
    <mergeCell ref="D358:L358"/>
    <mergeCell ref="M358:N358"/>
    <mergeCell ref="M377:N377"/>
    <mergeCell ref="A331:C335"/>
    <mergeCell ref="A336:C339"/>
    <mergeCell ref="A340:C344"/>
    <mergeCell ref="A345:C347"/>
    <mergeCell ref="A348:C350"/>
    <mergeCell ref="D351:L352"/>
    <mergeCell ref="D353:L355"/>
    <mergeCell ref="D374:L374"/>
    <mergeCell ref="M374:N374"/>
    <mergeCell ref="D373:L373"/>
    <mergeCell ref="M373:N373"/>
    <mergeCell ref="D371:L372"/>
    <mergeCell ref="D368:L368"/>
    <mergeCell ref="M368:N368"/>
    <mergeCell ref="D369:L369"/>
    <mergeCell ref="M369:N369"/>
    <mergeCell ref="D370:L370"/>
    <mergeCell ref="M370:N370"/>
    <mergeCell ref="D365:L365"/>
    <mergeCell ref="M365:N365"/>
    <mergeCell ref="D366:L366"/>
    <mergeCell ref="M366:N366"/>
    <mergeCell ref="D367:L367"/>
    <mergeCell ref="A369:C373"/>
    <mergeCell ref="D375:L376"/>
    <mergeCell ref="A374:C376"/>
    <mergeCell ref="M353:N355"/>
    <mergeCell ref="M359:N360"/>
    <mergeCell ref="M371:N372"/>
    <mergeCell ref="M375:N376"/>
    <mergeCell ref="M356:N356"/>
    <mergeCell ref="D378:L378"/>
    <mergeCell ref="D379:L379"/>
    <mergeCell ref="A351:C357"/>
    <mergeCell ref="D359:L360"/>
    <mergeCell ref="A358:C361"/>
    <mergeCell ref="D363:L363"/>
    <mergeCell ref="A362:C364"/>
    <mergeCell ref="A365:C368"/>
    <mergeCell ref="D377:L377"/>
    <mergeCell ref="D356:L356"/>
    <mergeCell ref="D403:L403"/>
    <mergeCell ref="D404:L404"/>
    <mergeCell ref="D396:L396"/>
    <mergeCell ref="D397:L397"/>
    <mergeCell ref="D400:L400"/>
    <mergeCell ref="A377:C379"/>
    <mergeCell ref="D380:L381"/>
    <mergeCell ref="A380:C382"/>
    <mergeCell ref="D384:L385"/>
    <mergeCell ref="D386:L387"/>
    <mergeCell ref="D388:L389"/>
    <mergeCell ref="A383:C390"/>
    <mergeCell ref="D390:L390"/>
    <mergeCell ref="D391:L391"/>
    <mergeCell ref="D382:L382"/>
    <mergeCell ref="D383:L383"/>
    <mergeCell ref="D418:L418"/>
    <mergeCell ref="A415:C418"/>
    <mergeCell ref="A419:C420"/>
    <mergeCell ref="D419:L420"/>
    <mergeCell ref="M419:N420"/>
    <mergeCell ref="M416:N417"/>
    <mergeCell ref="D415:L415"/>
    <mergeCell ref="D412:L413"/>
    <mergeCell ref="A407:C414"/>
    <mergeCell ref="D416:L417"/>
    <mergeCell ref="A401:C406"/>
    <mergeCell ref="D407:L408"/>
    <mergeCell ref="D410:L411"/>
    <mergeCell ref="D414:L414"/>
    <mergeCell ref="D409:L409"/>
    <mergeCell ref="D392:L393"/>
    <mergeCell ref="D394:L395"/>
    <mergeCell ref="A391:C396"/>
    <mergeCell ref="D398:L399"/>
    <mergeCell ref="A397:C400"/>
    <mergeCell ref="D401:L402"/>
    <mergeCell ref="D405:L406"/>
    <mergeCell ref="M378:N378"/>
    <mergeCell ref="M379:N379"/>
    <mergeCell ref="L421:N422"/>
    <mergeCell ref="L423:N424"/>
    <mergeCell ref="I421:K422"/>
    <mergeCell ref="I423:K424"/>
    <mergeCell ref="A421:H424"/>
    <mergeCell ref="M414:N414"/>
    <mergeCell ref="M415:N415"/>
    <mergeCell ref="M418:N418"/>
    <mergeCell ref="M410:N411"/>
    <mergeCell ref="M412:N413"/>
    <mergeCell ref="M380:N381"/>
    <mergeCell ref="M409:N409"/>
    <mergeCell ref="M407:N408"/>
    <mergeCell ref="M403:N403"/>
    <mergeCell ref="M404:N404"/>
    <mergeCell ref="M401:N402"/>
    <mergeCell ref="M405:N406"/>
    <mergeCell ref="M396:N396"/>
    <mergeCell ref="M397:N397"/>
    <mergeCell ref="M400:N400"/>
    <mergeCell ref="M398:N399"/>
    <mergeCell ref="M390:N390"/>
    <mergeCell ref="M391:N391"/>
    <mergeCell ref="M392:N393"/>
    <mergeCell ref="M394:N395"/>
    <mergeCell ref="M384:N385"/>
    <mergeCell ref="M386:N387"/>
    <mergeCell ref="M388:N389"/>
    <mergeCell ref="M382:N382"/>
    <mergeCell ref="M383:N383"/>
  </mergeCells>
  <phoneticPr fontId="1"/>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9CF4D-BF32-4ECF-B3B1-93EE3EE0721C}">
  <sheetPr>
    <tabColor rgb="FFFFFF00"/>
  </sheetPr>
  <dimension ref="A1:M383"/>
  <sheetViews>
    <sheetView workbookViewId="0">
      <selection sqref="A1:L1"/>
    </sheetView>
  </sheetViews>
  <sheetFormatPr defaultRowHeight="12" x14ac:dyDescent="0.4"/>
  <cols>
    <col min="1" max="3" width="3.125" style="35" customWidth="1"/>
    <col min="4" max="16384" width="9" style="35"/>
  </cols>
  <sheetData>
    <row r="1" spans="1:12" ht="38.25" customHeight="1" x14ac:dyDescent="0.4">
      <c r="A1" s="174" t="s">
        <v>1763</v>
      </c>
      <c r="B1" s="174"/>
      <c r="C1" s="174"/>
      <c r="D1" s="174"/>
      <c r="E1" s="174"/>
      <c r="F1" s="174"/>
      <c r="G1" s="174"/>
      <c r="H1" s="174"/>
      <c r="I1" s="174"/>
      <c r="J1" s="174"/>
      <c r="K1" s="174"/>
      <c r="L1" s="174"/>
    </row>
    <row r="2" spans="1:12" ht="18.95" customHeight="1" x14ac:dyDescent="0.4">
      <c r="A2" s="264" t="s">
        <v>62</v>
      </c>
      <c r="B2" s="291"/>
      <c r="C2" s="291"/>
      <c r="D2" s="291"/>
      <c r="E2" s="291"/>
      <c r="F2" s="291"/>
      <c r="G2" s="291"/>
      <c r="H2" s="291"/>
      <c r="I2" s="291"/>
      <c r="J2" s="291"/>
      <c r="K2" s="292"/>
      <c r="L2" s="66" t="s">
        <v>59</v>
      </c>
    </row>
    <row r="3" spans="1:12" ht="18.95" customHeight="1" x14ac:dyDescent="0.4">
      <c r="A3" s="415" t="s">
        <v>148</v>
      </c>
      <c r="B3" s="275"/>
      <c r="C3" s="275"/>
      <c r="D3" s="275"/>
      <c r="E3" s="275"/>
      <c r="F3" s="275"/>
      <c r="G3" s="275"/>
      <c r="H3" s="275"/>
      <c r="I3" s="275"/>
      <c r="J3" s="275"/>
      <c r="K3" s="275"/>
      <c r="L3" s="276"/>
    </row>
    <row r="4" spans="1:12" ht="18.95" customHeight="1" x14ac:dyDescent="0.4">
      <c r="A4" s="151"/>
      <c r="B4" s="437" t="s">
        <v>144</v>
      </c>
      <c r="C4" s="438"/>
      <c r="D4" s="438"/>
      <c r="E4" s="438"/>
      <c r="F4" s="438"/>
      <c r="G4" s="438"/>
      <c r="H4" s="438"/>
      <c r="I4" s="438"/>
      <c r="J4" s="438"/>
      <c r="K4" s="439"/>
      <c r="L4" s="72"/>
    </row>
    <row r="5" spans="1:12" ht="18.95" customHeight="1" x14ac:dyDescent="0.4">
      <c r="A5" s="69"/>
      <c r="B5" s="416" t="s">
        <v>146</v>
      </c>
      <c r="C5" s="172"/>
      <c r="D5" s="172"/>
      <c r="E5" s="172"/>
      <c r="F5" s="172"/>
      <c r="G5" s="172"/>
      <c r="H5" s="172"/>
      <c r="I5" s="172"/>
      <c r="J5" s="172"/>
      <c r="K5" s="417"/>
      <c r="L5" s="68"/>
    </row>
    <row r="6" spans="1:12" ht="28.5" customHeight="1" x14ac:dyDescent="0.4">
      <c r="A6" s="69"/>
      <c r="B6" s="435" t="s">
        <v>1195</v>
      </c>
      <c r="C6" s="173"/>
      <c r="D6" s="173"/>
      <c r="E6" s="173"/>
      <c r="F6" s="173"/>
      <c r="G6" s="173"/>
      <c r="H6" s="173"/>
      <c r="I6" s="173"/>
      <c r="J6" s="173"/>
      <c r="K6" s="436"/>
      <c r="L6" s="67"/>
    </row>
    <row r="7" spans="1:12" ht="18.95" customHeight="1" x14ac:dyDescent="0.4">
      <c r="A7" s="415" t="s">
        <v>1222</v>
      </c>
      <c r="B7" s="268"/>
      <c r="C7" s="268"/>
      <c r="D7" s="268"/>
      <c r="E7" s="268"/>
      <c r="F7" s="268"/>
      <c r="G7" s="268"/>
      <c r="H7" s="268"/>
      <c r="I7" s="268"/>
      <c r="J7" s="268"/>
      <c r="K7" s="268"/>
      <c r="L7" s="269"/>
    </row>
    <row r="8" spans="1:12" ht="18.95" customHeight="1" x14ac:dyDescent="0.4">
      <c r="A8" s="69"/>
      <c r="B8" s="416" t="s">
        <v>65</v>
      </c>
      <c r="C8" s="172"/>
      <c r="D8" s="172"/>
      <c r="E8" s="172"/>
      <c r="F8" s="172"/>
      <c r="G8" s="172"/>
      <c r="H8" s="172"/>
      <c r="I8" s="172"/>
      <c r="J8" s="172"/>
      <c r="K8" s="417"/>
      <c r="L8" s="73"/>
    </row>
    <row r="9" spans="1:12" ht="18.95" customHeight="1" x14ac:dyDescent="0.4">
      <c r="A9" s="69"/>
      <c r="B9" s="416" t="s">
        <v>66</v>
      </c>
      <c r="C9" s="172"/>
      <c r="D9" s="172"/>
      <c r="E9" s="172"/>
      <c r="F9" s="172"/>
      <c r="G9" s="172"/>
      <c r="H9" s="172"/>
      <c r="I9" s="172"/>
      <c r="J9" s="172"/>
      <c r="K9" s="417"/>
      <c r="L9" s="68"/>
    </row>
    <row r="10" spans="1:12" ht="18.95" customHeight="1" x14ac:dyDescent="0.4">
      <c r="A10" s="69"/>
      <c r="B10" s="435" t="s">
        <v>1038</v>
      </c>
      <c r="C10" s="173"/>
      <c r="D10" s="173"/>
      <c r="E10" s="173"/>
      <c r="F10" s="173"/>
      <c r="G10" s="173"/>
      <c r="H10" s="173"/>
      <c r="I10" s="173"/>
      <c r="J10" s="173"/>
      <c r="K10" s="436"/>
      <c r="L10" s="68"/>
    </row>
    <row r="11" spans="1:12" ht="18.95" customHeight="1" x14ac:dyDescent="0.4">
      <c r="A11" s="69"/>
      <c r="B11" s="416" t="s">
        <v>1037</v>
      </c>
      <c r="C11" s="172"/>
      <c r="D11" s="172"/>
      <c r="E11" s="172"/>
      <c r="F11" s="172"/>
      <c r="G11" s="172"/>
      <c r="H11" s="172"/>
      <c r="I11" s="172"/>
      <c r="J11" s="172"/>
      <c r="K11" s="417"/>
      <c r="L11" s="67"/>
    </row>
    <row r="12" spans="1:12" ht="18.95" customHeight="1" x14ac:dyDescent="0.4">
      <c r="A12" s="272" t="s">
        <v>1010</v>
      </c>
      <c r="B12" s="222"/>
      <c r="C12" s="222"/>
      <c r="D12" s="222"/>
      <c r="E12" s="222"/>
      <c r="F12" s="222"/>
      <c r="G12" s="222"/>
      <c r="H12" s="222"/>
      <c r="I12" s="222"/>
      <c r="J12" s="222"/>
      <c r="K12" s="222"/>
      <c r="L12" s="223"/>
    </row>
    <row r="13" spans="1:12" ht="18.95" customHeight="1" x14ac:dyDescent="0.4">
      <c r="A13" s="69"/>
      <c r="B13" s="440" t="s">
        <v>1011</v>
      </c>
      <c r="C13" s="441"/>
      <c r="D13" s="441"/>
      <c r="E13" s="441"/>
      <c r="F13" s="441"/>
      <c r="G13" s="441"/>
      <c r="H13" s="441"/>
      <c r="I13" s="441"/>
      <c r="J13" s="441"/>
      <c r="K13" s="442"/>
      <c r="L13" s="73"/>
    </row>
    <row r="14" spans="1:12" ht="18.95" customHeight="1" x14ac:dyDescent="0.4">
      <c r="A14" s="151"/>
      <c r="B14" s="419" t="s">
        <v>1012</v>
      </c>
      <c r="C14" s="420"/>
      <c r="D14" s="420"/>
      <c r="E14" s="420"/>
      <c r="F14" s="420"/>
      <c r="G14" s="420"/>
      <c r="H14" s="420"/>
      <c r="I14" s="420"/>
      <c r="J14" s="420"/>
      <c r="K14" s="421"/>
      <c r="L14" s="68"/>
    </row>
    <row r="15" spans="1:12" ht="18.95" customHeight="1" x14ac:dyDescent="0.4">
      <c r="A15" s="151"/>
      <c r="B15" s="419" t="s">
        <v>1013</v>
      </c>
      <c r="C15" s="420"/>
      <c r="D15" s="420"/>
      <c r="E15" s="420"/>
      <c r="F15" s="420"/>
      <c r="G15" s="420"/>
      <c r="H15" s="420"/>
      <c r="I15" s="420"/>
      <c r="J15" s="420"/>
      <c r="K15" s="421"/>
      <c r="L15" s="68"/>
    </row>
    <row r="16" spans="1:12" ht="18.95" customHeight="1" x14ac:dyDescent="0.4">
      <c r="A16" s="151"/>
      <c r="B16" s="419" t="s">
        <v>1014</v>
      </c>
      <c r="C16" s="420"/>
      <c r="D16" s="420"/>
      <c r="E16" s="420"/>
      <c r="F16" s="420"/>
      <c r="G16" s="420"/>
      <c r="H16" s="420"/>
      <c r="I16" s="420"/>
      <c r="J16" s="420"/>
      <c r="K16" s="421"/>
      <c r="L16" s="68"/>
    </row>
    <row r="17" spans="1:12" ht="18.95" customHeight="1" x14ac:dyDescent="0.4">
      <c r="A17" s="151"/>
      <c r="B17" s="419" t="s">
        <v>1015</v>
      </c>
      <c r="C17" s="420"/>
      <c r="D17" s="420"/>
      <c r="E17" s="420"/>
      <c r="F17" s="420"/>
      <c r="G17" s="420"/>
      <c r="H17" s="420"/>
      <c r="I17" s="420"/>
      <c r="J17" s="420"/>
      <c r="K17" s="421"/>
      <c r="L17" s="68"/>
    </row>
    <row r="18" spans="1:12" ht="18.95" customHeight="1" x14ac:dyDescent="0.4">
      <c r="A18" s="151"/>
      <c r="B18" s="419" t="s">
        <v>1016</v>
      </c>
      <c r="C18" s="420"/>
      <c r="D18" s="420"/>
      <c r="E18" s="420"/>
      <c r="F18" s="420"/>
      <c r="G18" s="420"/>
      <c r="H18" s="420"/>
      <c r="I18" s="420"/>
      <c r="J18" s="420"/>
      <c r="K18" s="421"/>
      <c r="L18" s="68"/>
    </row>
    <row r="19" spans="1:12" ht="18.95" customHeight="1" x14ac:dyDescent="0.4">
      <c r="A19" s="151"/>
      <c r="B19" s="419" t="s">
        <v>1017</v>
      </c>
      <c r="C19" s="420"/>
      <c r="D19" s="420"/>
      <c r="E19" s="420"/>
      <c r="F19" s="420"/>
      <c r="G19" s="420"/>
      <c r="H19" s="420"/>
      <c r="I19" s="420"/>
      <c r="J19" s="420"/>
      <c r="K19" s="421"/>
      <c r="L19" s="67"/>
    </row>
    <row r="20" spans="1:12" ht="18.95" customHeight="1" x14ac:dyDescent="0.4">
      <c r="A20" s="415" t="s">
        <v>1018</v>
      </c>
      <c r="B20" s="268"/>
      <c r="C20" s="268"/>
      <c r="D20" s="268"/>
      <c r="E20" s="268"/>
      <c r="F20" s="268"/>
      <c r="G20" s="268"/>
      <c r="H20" s="268"/>
      <c r="I20" s="268"/>
      <c r="J20" s="268"/>
      <c r="K20" s="268"/>
      <c r="L20" s="269"/>
    </row>
    <row r="21" spans="1:12" ht="37.5" customHeight="1" x14ac:dyDescent="0.4">
      <c r="A21" s="69"/>
      <c r="B21" s="435" t="s">
        <v>80</v>
      </c>
      <c r="C21" s="173"/>
      <c r="D21" s="173"/>
      <c r="E21" s="173"/>
      <c r="F21" s="173"/>
      <c r="G21" s="173"/>
      <c r="H21" s="173"/>
      <c r="I21" s="173"/>
      <c r="J21" s="173"/>
      <c r="K21" s="436"/>
      <c r="L21" s="73"/>
    </row>
    <row r="22" spans="1:12" ht="56.25" customHeight="1" x14ac:dyDescent="0.4">
      <c r="A22" s="69"/>
      <c r="B22" s="435" t="s">
        <v>1194</v>
      </c>
      <c r="C22" s="173"/>
      <c r="D22" s="173"/>
      <c r="E22" s="173"/>
      <c r="F22" s="173"/>
      <c r="G22" s="173"/>
      <c r="H22" s="173"/>
      <c r="I22" s="173"/>
      <c r="J22" s="173"/>
      <c r="K22" s="436"/>
      <c r="L22" s="67"/>
    </row>
    <row r="23" spans="1:12" ht="18.95" customHeight="1" x14ac:dyDescent="0.4">
      <c r="A23" s="415" t="s">
        <v>1019</v>
      </c>
      <c r="B23" s="268"/>
      <c r="C23" s="268"/>
      <c r="D23" s="268"/>
      <c r="E23" s="268"/>
      <c r="F23" s="268"/>
      <c r="G23" s="268"/>
      <c r="H23" s="268"/>
      <c r="I23" s="268"/>
      <c r="J23" s="268"/>
      <c r="K23" s="268"/>
      <c r="L23" s="269"/>
    </row>
    <row r="24" spans="1:12" ht="18.95" customHeight="1" x14ac:dyDescent="0.4">
      <c r="A24" s="69"/>
      <c r="B24" s="416" t="s">
        <v>83</v>
      </c>
      <c r="C24" s="172"/>
      <c r="D24" s="172"/>
      <c r="E24" s="172"/>
      <c r="F24" s="172"/>
      <c r="G24" s="172"/>
      <c r="H24" s="172"/>
      <c r="I24" s="172"/>
      <c r="J24" s="172"/>
      <c r="K24" s="417"/>
      <c r="L24" s="73"/>
    </row>
    <row r="25" spans="1:12" ht="18.95" customHeight="1" x14ac:dyDescent="0.4">
      <c r="A25" s="69"/>
      <c r="B25" s="416" t="s">
        <v>84</v>
      </c>
      <c r="C25" s="172"/>
      <c r="D25" s="172"/>
      <c r="E25" s="172"/>
      <c r="F25" s="172"/>
      <c r="G25" s="172"/>
      <c r="H25" s="172"/>
      <c r="I25" s="172"/>
      <c r="J25" s="172"/>
      <c r="K25" s="417"/>
      <c r="L25" s="67"/>
    </row>
    <row r="26" spans="1:12" ht="18.95" customHeight="1" x14ac:dyDescent="0.4">
      <c r="A26" s="415" t="s">
        <v>1020</v>
      </c>
      <c r="B26" s="268"/>
      <c r="C26" s="268"/>
      <c r="D26" s="268"/>
      <c r="E26" s="268"/>
      <c r="F26" s="268"/>
      <c r="G26" s="268"/>
      <c r="H26" s="268"/>
      <c r="I26" s="268"/>
      <c r="J26" s="268"/>
      <c r="K26" s="268"/>
      <c r="L26" s="269"/>
    </row>
    <row r="27" spans="1:12" ht="18.95" customHeight="1" x14ac:dyDescent="0.4">
      <c r="A27" s="69"/>
      <c r="B27" s="416" t="s">
        <v>86</v>
      </c>
      <c r="C27" s="172"/>
      <c r="D27" s="172"/>
      <c r="E27" s="172"/>
      <c r="F27" s="172"/>
      <c r="G27" s="172"/>
      <c r="H27" s="172"/>
      <c r="I27" s="172"/>
      <c r="J27" s="172"/>
      <c r="K27" s="417"/>
      <c r="L27" s="73"/>
    </row>
    <row r="28" spans="1:12" ht="18.95" customHeight="1" x14ac:dyDescent="0.4">
      <c r="A28" s="73"/>
      <c r="B28" s="270" t="s">
        <v>87</v>
      </c>
      <c r="C28" s="271"/>
      <c r="D28" s="271"/>
      <c r="E28" s="271"/>
      <c r="F28" s="271"/>
      <c r="G28" s="271"/>
      <c r="H28" s="271"/>
      <c r="I28" s="271"/>
      <c r="J28" s="271"/>
      <c r="K28" s="418"/>
      <c r="L28" s="68"/>
    </row>
    <row r="29" spans="1:12" ht="18.95" customHeight="1" x14ac:dyDescent="0.4">
      <c r="A29" s="224" t="s">
        <v>1021</v>
      </c>
      <c r="B29" s="187"/>
      <c r="C29" s="187"/>
      <c r="D29" s="187"/>
      <c r="E29" s="187"/>
      <c r="F29" s="187"/>
      <c r="G29" s="187"/>
      <c r="H29" s="187"/>
      <c r="I29" s="187"/>
      <c r="J29" s="187"/>
      <c r="K29" s="187"/>
      <c r="L29" s="187"/>
    </row>
    <row r="30" spans="1:12" ht="18.95" customHeight="1" x14ac:dyDescent="0.4">
      <c r="A30" s="76"/>
      <c r="B30" s="299" t="s">
        <v>1022</v>
      </c>
      <c r="C30" s="297"/>
      <c r="D30" s="297"/>
      <c r="E30" s="297"/>
      <c r="F30" s="297"/>
      <c r="G30" s="297"/>
      <c r="H30" s="297"/>
      <c r="I30" s="297"/>
      <c r="J30" s="297"/>
      <c r="K30" s="297"/>
      <c r="L30" s="298"/>
    </row>
    <row r="31" spans="1:12" ht="18.95" customHeight="1" x14ac:dyDescent="0.4">
      <c r="A31" s="76"/>
      <c r="B31" s="76"/>
      <c r="C31" s="296" t="str">
        <f>IF(出力!B60=TRUE,'大規模 (出力用) (防火)'!C31,'大 (出力用)(自衛)'!C31)</f>
        <v>１　事業所自衛消防隊の編成</v>
      </c>
      <c r="D31" s="297"/>
      <c r="E31" s="297"/>
      <c r="F31" s="297"/>
      <c r="G31" s="297"/>
      <c r="H31" s="297"/>
      <c r="I31" s="297"/>
      <c r="J31" s="297"/>
      <c r="K31" s="298"/>
      <c r="L31" s="78"/>
    </row>
    <row r="32" spans="1:12" ht="18.95" customHeight="1" x14ac:dyDescent="0.4">
      <c r="A32" s="76"/>
      <c r="B32" s="76"/>
      <c r="C32" s="296" t="str">
        <f>IF(出力!B61=TRUE,'大規模 (出力用) (防火)'!C32,'大 (出力用)(自衛)'!C32)</f>
        <v>２　事業所自衛消防隊の活動範囲</v>
      </c>
      <c r="D32" s="297"/>
      <c r="E32" s="297"/>
      <c r="F32" s="297"/>
      <c r="G32" s="297"/>
      <c r="H32" s="297"/>
      <c r="I32" s="297"/>
      <c r="J32" s="297"/>
      <c r="K32" s="298"/>
      <c r="L32" s="78"/>
    </row>
    <row r="33" spans="1:12" ht="18.95" customHeight="1" x14ac:dyDescent="0.4">
      <c r="A33" s="76"/>
      <c r="B33" s="76"/>
      <c r="C33" s="296" t="str">
        <f>IF(出力!B62=TRUE,'大規模 (出力用) (防火)'!C33,'大 (出力用)(自衛)'!C33)</f>
        <v>３　事業所自衛消防隊長等の権限</v>
      </c>
      <c r="D33" s="297"/>
      <c r="E33" s="297"/>
      <c r="F33" s="297"/>
      <c r="G33" s="297"/>
      <c r="H33" s="297"/>
      <c r="I33" s="297"/>
      <c r="J33" s="297"/>
      <c r="K33" s="298"/>
      <c r="L33" s="78"/>
    </row>
    <row r="34" spans="1:12" ht="18.95" customHeight="1" x14ac:dyDescent="0.4">
      <c r="A34" s="76"/>
      <c r="B34" s="76"/>
      <c r="C34" s="296" t="str">
        <f>IF(出力!B63=TRUE,'大規模 (出力用) (防火)'!C34,'大 (出力用)(自衛)'!C34)</f>
        <v>４　火災発生時の自衛消防活動</v>
      </c>
      <c r="D34" s="297"/>
      <c r="E34" s="297"/>
      <c r="F34" s="297"/>
      <c r="G34" s="297"/>
      <c r="H34" s="297"/>
      <c r="I34" s="297"/>
      <c r="J34" s="297"/>
      <c r="K34" s="298"/>
      <c r="L34" s="78"/>
    </row>
    <row r="35" spans="1:12" ht="18.95" customHeight="1" x14ac:dyDescent="0.4">
      <c r="A35" s="76"/>
      <c r="B35" s="76"/>
      <c r="C35" s="299" t="str">
        <f>IF(出力!B64=TRUE,'大規模 (出力用) (防火)'!C35,'大 (出力用)(自衛)'!C35)</f>
        <v>５　営業時間外等の自衛消防活動体制</v>
      </c>
      <c r="D35" s="422"/>
      <c r="E35" s="422"/>
      <c r="F35" s="422"/>
      <c r="G35" s="422"/>
      <c r="H35" s="422"/>
      <c r="I35" s="422"/>
      <c r="J35" s="422"/>
      <c r="K35" s="423"/>
      <c r="L35" s="153"/>
    </row>
    <row r="36" spans="1:12" ht="18.95" customHeight="1" x14ac:dyDescent="0.4">
      <c r="A36" s="415" t="s">
        <v>1023</v>
      </c>
      <c r="B36" s="268"/>
      <c r="C36" s="268"/>
      <c r="D36" s="268"/>
      <c r="E36" s="268"/>
      <c r="F36" s="268"/>
      <c r="G36" s="268"/>
      <c r="H36" s="268"/>
      <c r="I36" s="268"/>
      <c r="J36" s="268"/>
      <c r="K36" s="268"/>
      <c r="L36" s="269"/>
    </row>
    <row r="37" spans="1:12" ht="18.95" customHeight="1" x14ac:dyDescent="0.4">
      <c r="A37" s="76"/>
      <c r="B37" s="416" t="s">
        <v>89</v>
      </c>
      <c r="C37" s="172"/>
      <c r="D37" s="172"/>
      <c r="E37" s="172"/>
      <c r="F37" s="172"/>
      <c r="G37" s="172"/>
      <c r="H37" s="172"/>
      <c r="I37" s="172"/>
      <c r="J37" s="172"/>
      <c r="K37" s="417"/>
      <c r="L37" s="77"/>
    </row>
    <row r="38" spans="1:12" ht="18.95" customHeight="1" x14ac:dyDescent="0.4">
      <c r="A38" s="76"/>
      <c r="B38" s="416" t="s">
        <v>90</v>
      </c>
      <c r="C38" s="172"/>
      <c r="D38" s="172"/>
      <c r="E38" s="172"/>
      <c r="F38" s="172"/>
      <c r="G38" s="172"/>
      <c r="H38" s="172"/>
      <c r="I38" s="172"/>
      <c r="J38" s="172"/>
      <c r="K38" s="417"/>
      <c r="L38" s="75"/>
    </row>
    <row r="39" spans="1:12" ht="18.95" customHeight="1" x14ac:dyDescent="0.4">
      <c r="A39" s="77"/>
      <c r="B39" s="270" t="s">
        <v>91</v>
      </c>
      <c r="C39" s="271"/>
      <c r="D39" s="271"/>
      <c r="E39" s="271"/>
      <c r="F39" s="271"/>
      <c r="G39" s="271"/>
      <c r="H39" s="271"/>
      <c r="I39" s="271"/>
      <c r="J39" s="271"/>
      <c r="K39" s="418"/>
      <c r="L39" s="75"/>
    </row>
    <row r="40" spans="1:12" ht="18.95" customHeight="1" x14ac:dyDescent="0.4">
      <c r="A40" s="224" t="s">
        <v>1024</v>
      </c>
      <c r="B40" s="187"/>
      <c r="C40" s="187"/>
      <c r="D40" s="187"/>
      <c r="E40" s="187"/>
      <c r="F40" s="187"/>
      <c r="G40" s="187"/>
      <c r="H40" s="187"/>
      <c r="I40" s="187"/>
      <c r="J40" s="187"/>
      <c r="K40" s="187"/>
      <c r="L40" s="187"/>
    </row>
    <row r="41" spans="1:12" ht="18.95" customHeight="1" x14ac:dyDescent="0.4">
      <c r="A41" s="76"/>
      <c r="B41" s="295" t="s">
        <v>1025</v>
      </c>
      <c r="C41" s="222"/>
      <c r="D41" s="222"/>
      <c r="E41" s="222"/>
      <c r="F41" s="222"/>
      <c r="G41" s="222"/>
      <c r="H41" s="222"/>
      <c r="I41" s="222"/>
      <c r="J41" s="222"/>
      <c r="K41" s="223"/>
      <c r="L41" s="75"/>
    </row>
    <row r="42" spans="1:12" ht="18.95" customHeight="1" x14ac:dyDescent="0.4">
      <c r="A42" s="76"/>
      <c r="B42" s="295" t="s">
        <v>1026</v>
      </c>
      <c r="C42" s="222"/>
      <c r="D42" s="222"/>
      <c r="E42" s="222"/>
      <c r="F42" s="222"/>
      <c r="G42" s="222"/>
      <c r="H42" s="222"/>
      <c r="I42" s="222"/>
      <c r="J42" s="222"/>
      <c r="K42" s="223"/>
      <c r="L42" s="75"/>
    </row>
    <row r="43" spans="1:12" ht="18.95" customHeight="1" x14ac:dyDescent="0.4">
      <c r="A43" s="77"/>
      <c r="B43" s="295" t="s">
        <v>1027</v>
      </c>
      <c r="C43" s="222"/>
      <c r="D43" s="222"/>
      <c r="E43" s="222"/>
      <c r="F43" s="222"/>
      <c r="G43" s="222"/>
      <c r="H43" s="222"/>
      <c r="I43" s="222"/>
      <c r="J43" s="222"/>
      <c r="K43" s="223"/>
      <c r="L43" s="75"/>
    </row>
    <row r="44" spans="1:12" ht="18.95" customHeight="1" x14ac:dyDescent="0.4">
      <c r="A44" s="224" t="s">
        <v>1028</v>
      </c>
      <c r="B44" s="187"/>
      <c r="C44" s="187"/>
      <c r="D44" s="187"/>
      <c r="E44" s="187"/>
      <c r="F44" s="187"/>
      <c r="G44" s="187"/>
      <c r="H44" s="187"/>
      <c r="I44" s="187"/>
      <c r="J44" s="187"/>
      <c r="K44" s="187"/>
      <c r="L44" s="187"/>
    </row>
    <row r="45" spans="1:12" ht="18.95" customHeight="1" x14ac:dyDescent="0.4">
      <c r="A45" s="76"/>
      <c r="B45" s="295" t="s">
        <v>1029</v>
      </c>
      <c r="C45" s="222"/>
      <c r="D45" s="222"/>
      <c r="E45" s="222"/>
      <c r="F45" s="222"/>
      <c r="G45" s="222"/>
      <c r="H45" s="222"/>
      <c r="I45" s="222"/>
      <c r="J45" s="222"/>
      <c r="K45" s="223"/>
      <c r="L45" s="75"/>
    </row>
    <row r="46" spans="1:12" ht="18.95" customHeight="1" x14ac:dyDescent="0.4">
      <c r="A46" s="76"/>
      <c r="B46" s="295" t="s">
        <v>1030</v>
      </c>
      <c r="C46" s="222"/>
      <c r="D46" s="222"/>
      <c r="E46" s="222"/>
      <c r="F46" s="222"/>
      <c r="G46" s="222"/>
      <c r="H46" s="222"/>
      <c r="I46" s="222"/>
      <c r="J46" s="222"/>
      <c r="K46" s="223"/>
      <c r="L46" s="75"/>
    </row>
    <row r="47" spans="1:12" ht="18.95" customHeight="1" x14ac:dyDescent="0.4">
      <c r="A47" s="76"/>
      <c r="B47" s="295" t="s">
        <v>1031</v>
      </c>
      <c r="C47" s="222"/>
      <c r="D47" s="222"/>
      <c r="E47" s="222"/>
      <c r="F47" s="222"/>
      <c r="G47" s="222"/>
      <c r="H47" s="222"/>
      <c r="I47" s="222"/>
      <c r="J47" s="222"/>
      <c r="K47" s="223"/>
      <c r="L47" s="75"/>
    </row>
    <row r="48" spans="1:12" ht="18.95" customHeight="1" x14ac:dyDescent="0.4">
      <c r="A48" s="77"/>
      <c r="B48" s="295" t="s">
        <v>1032</v>
      </c>
      <c r="C48" s="222"/>
      <c r="D48" s="222"/>
      <c r="E48" s="222"/>
      <c r="F48" s="222"/>
      <c r="G48" s="222"/>
      <c r="H48" s="222"/>
      <c r="I48" s="222"/>
      <c r="J48" s="222"/>
      <c r="K48" s="223"/>
      <c r="L48" s="75"/>
    </row>
    <row r="49" spans="1:12" ht="18.95" customHeight="1" x14ac:dyDescent="0.4">
      <c r="A49" s="224" t="s">
        <v>1033</v>
      </c>
      <c r="B49" s="187"/>
      <c r="C49" s="187"/>
      <c r="D49" s="187"/>
      <c r="E49" s="187"/>
      <c r="F49" s="187"/>
      <c r="G49" s="187"/>
      <c r="H49" s="187"/>
      <c r="I49" s="187"/>
      <c r="J49" s="187"/>
      <c r="K49" s="187"/>
      <c r="L49" s="187"/>
    </row>
    <row r="50" spans="1:12" ht="18.95" customHeight="1" x14ac:dyDescent="0.4">
      <c r="A50" s="77"/>
      <c r="B50" s="295"/>
      <c r="C50" s="222"/>
      <c r="D50" s="222"/>
      <c r="E50" s="222"/>
      <c r="F50" s="222"/>
      <c r="G50" s="222"/>
      <c r="H50" s="222"/>
      <c r="I50" s="222"/>
      <c r="J50" s="222"/>
      <c r="K50" s="223"/>
      <c r="L50" s="75"/>
    </row>
    <row r="51" spans="1:12" ht="37.5" customHeight="1" x14ac:dyDescent="0.4">
      <c r="A51" s="220" t="s">
        <v>103</v>
      </c>
      <c r="B51" s="220"/>
      <c r="C51" s="220"/>
      <c r="D51" s="221" t="s">
        <v>137</v>
      </c>
      <c r="E51" s="233"/>
      <c r="F51" s="233"/>
      <c r="G51" s="233"/>
      <c r="H51" s="233"/>
      <c r="I51" s="233"/>
      <c r="J51" s="233"/>
      <c r="K51" s="234"/>
      <c r="L51" s="75"/>
    </row>
    <row r="52" spans="1:12" ht="37.5" customHeight="1" x14ac:dyDescent="0.4">
      <c r="A52" s="220" t="s">
        <v>104</v>
      </c>
      <c r="B52" s="220"/>
      <c r="C52" s="220"/>
      <c r="D52" s="221" t="s">
        <v>138</v>
      </c>
      <c r="E52" s="233"/>
      <c r="F52" s="233"/>
      <c r="G52" s="233"/>
      <c r="H52" s="233"/>
      <c r="I52" s="233"/>
      <c r="J52" s="233"/>
      <c r="K52" s="234"/>
      <c r="L52" s="75"/>
    </row>
    <row r="53" spans="1:12" ht="18.95" customHeight="1" x14ac:dyDescent="0.4">
      <c r="A53" s="220" t="s">
        <v>105</v>
      </c>
      <c r="B53" s="220"/>
      <c r="C53" s="220"/>
      <c r="D53" s="221" t="s">
        <v>121</v>
      </c>
      <c r="E53" s="233"/>
      <c r="F53" s="233"/>
      <c r="G53" s="233"/>
      <c r="H53" s="233"/>
      <c r="I53" s="233"/>
      <c r="J53" s="233"/>
      <c r="K53" s="234"/>
      <c r="L53" s="75"/>
    </row>
    <row r="54" spans="1:12" ht="18.95" customHeight="1" x14ac:dyDescent="0.4">
      <c r="A54" s="220" t="s">
        <v>106</v>
      </c>
      <c r="B54" s="220"/>
      <c r="C54" s="220"/>
      <c r="D54" s="221" t="s">
        <v>122</v>
      </c>
      <c r="E54" s="233"/>
      <c r="F54" s="233"/>
      <c r="G54" s="233"/>
      <c r="H54" s="233"/>
      <c r="I54" s="233"/>
      <c r="J54" s="233"/>
      <c r="K54" s="234"/>
      <c r="L54" s="75"/>
    </row>
    <row r="55" spans="1:12" ht="18.95" customHeight="1" x14ac:dyDescent="0.4">
      <c r="A55" s="220" t="s">
        <v>107</v>
      </c>
      <c r="B55" s="220"/>
      <c r="C55" s="220"/>
      <c r="D55" s="221" t="s">
        <v>123</v>
      </c>
      <c r="E55" s="233"/>
      <c r="F55" s="233"/>
      <c r="G55" s="233"/>
      <c r="H55" s="233"/>
      <c r="I55" s="233"/>
      <c r="J55" s="233"/>
      <c r="K55" s="234"/>
      <c r="L55" s="75"/>
    </row>
    <row r="56" spans="1:12" ht="18.95" customHeight="1" x14ac:dyDescent="0.4">
      <c r="A56" s="220" t="s">
        <v>108</v>
      </c>
      <c r="B56" s="220"/>
      <c r="C56" s="220"/>
      <c r="D56" s="221" t="s">
        <v>124</v>
      </c>
      <c r="E56" s="233"/>
      <c r="F56" s="233"/>
      <c r="G56" s="233"/>
      <c r="H56" s="233"/>
      <c r="I56" s="233"/>
      <c r="J56" s="233"/>
      <c r="K56" s="234"/>
      <c r="L56" s="75"/>
    </row>
    <row r="57" spans="1:12" ht="18.95" customHeight="1" x14ac:dyDescent="0.4">
      <c r="A57" s="220" t="s">
        <v>109</v>
      </c>
      <c r="B57" s="220"/>
      <c r="C57" s="220"/>
      <c r="D57" s="221" t="s">
        <v>125</v>
      </c>
      <c r="E57" s="233"/>
      <c r="F57" s="233"/>
      <c r="G57" s="233"/>
      <c r="H57" s="233"/>
      <c r="I57" s="233"/>
      <c r="J57" s="233"/>
      <c r="K57" s="234"/>
      <c r="L57" s="75"/>
    </row>
    <row r="58" spans="1:12" ht="18.95" customHeight="1" x14ac:dyDescent="0.4">
      <c r="A58" s="220" t="s">
        <v>110</v>
      </c>
      <c r="B58" s="220"/>
      <c r="C58" s="220"/>
      <c r="D58" s="186" t="s">
        <v>126</v>
      </c>
      <c r="E58" s="186"/>
      <c r="F58" s="186"/>
      <c r="G58" s="186"/>
      <c r="H58" s="186"/>
      <c r="I58" s="186"/>
      <c r="J58" s="186"/>
      <c r="K58" s="186"/>
      <c r="L58" s="186"/>
    </row>
    <row r="59" spans="1:12" ht="18.95" customHeight="1" x14ac:dyDescent="0.4">
      <c r="A59" s="220"/>
      <c r="B59" s="220"/>
      <c r="C59" s="220"/>
      <c r="D59" s="221" t="s">
        <v>1034</v>
      </c>
      <c r="E59" s="233"/>
      <c r="F59" s="233"/>
      <c r="G59" s="233"/>
      <c r="H59" s="233"/>
      <c r="I59" s="233"/>
      <c r="J59" s="233"/>
      <c r="K59" s="234"/>
      <c r="L59" s="75"/>
    </row>
    <row r="60" spans="1:12" ht="18.95" customHeight="1" x14ac:dyDescent="0.4">
      <c r="A60" s="220"/>
      <c r="B60" s="220"/>
      <c r="C60" s="220"/>
      <c r="D60" s="221" t="s">
        <v>1035</v>
      </c>
      <c r="E60" s="233"/>
      <c r="F60" s="233"/>
      <c r="G60" s="233"/>
      <c r="H60" s="233"/>
      <c r="I60" s="233"/>
      <c r="J60" s="233"/>
      <c r="K60" s="234"/>
      <c r="L60" s="51"/>
    </row>
    <row r="61" spans="1:12" ht="18.95" customHeight="1" x14ac:dyDescent="0.4">
      <c r="A61" s="220" t="s">
        <v>111</v>
      </c>
      <c r="B61" s="220"/>
      <c r="C61" s="220"/>
      <c r="D61" s="221" t="s">
        <v>1036</v>
      </c>
      <c r="E61" s="233"/>
      <c r="F61" s="233"/>
      <c r="G61" s="233"/>
      <c r="H61" s="233"/>
      <c r="I61" s="233"/>
      <c r="J61" s="233"/>
      <c r="K61" s="234"/>
      <c r="L61" s="75"/>
    </row>
    <row r="62" spans="1:12" ht="18.95" customHeight="1" x14ac:dyDescent="0.4">
      <c r="A62" s="220" t="s">
        <v>112</v>
      </c>
      <c r="B62" s="220"/>
      <c r="C62" s="220"/>
      <c r="D62" s="221" t="s">
        <v>660</v>
      </c>
      <c r="E62" s="233"/>
      <c r="F62" s="233"/>
      <c r="G62" s="233"/>
      <c r="H62" s="233"/>
      <c r="I62" s="233"/>
      <c r="J62" s="233"/>
      <c r="K62" s="234"/>
      <c r="L62" s="75"/>
    </row>
    <row r="63" spans="1:12" ht="18.95" customHeight="1" x14ac:dyDescent="0.4">
      <c r="A63" s="220" t="s">
        <v>113</v>
      </c>
      <c r="B63" s="220"/>
      <c r="C63" s="220"/>
      <c r="D63" s="235" t="s">
        <v>702</v>
      </c>
      <c r="E63" s="236"/>
      <c r="F63" s="236"/>
      <c r="G63" s="236"/>
      <c r="H63" s="236"/>
      <c r="I63" s="236"/>
      <c r="J63" s="236"/>
      <c r="K63" s="237"/>
      <c r="L63" s="75"/>
    </row>
    <row r="64" spans="1:12" ht="18.95" customHeight="1" x14ac:dyDescent="0.4">
      <c r="A64" s="220" t="s">
        <v>114</v>
      </c>
      <c r="B64" s="220"/>
      <c r="C64" s="220"/>
      <c r="D64" s="235" t="s">
        <v>714</v>
      </c>
      <c r="E64" s="236"/>
      <c r="F64" s="236"/>
      <c r="G64" s="236"/>
      <c r="H64" s="236"/>
      <c r="I64" s="236"/>
      <c r="J64" s="236"/>
      <c r="K64" s="237"/>
      <c r="L64" s="75"/>
    </row>
    <row r="65" spans="1:12" ht="18.95" customHeight="1" x14ac:dyDescent="0.4">
      <c r="A65" s="220" t="s">
        <v>119</v>
      </c>
      <c r="B65" s="220"/>
      <c r="C65" s="220"/>
      <c r="D65" s="221" t="s">
        <v>139</v>
      </c>
      <c r="E65" s="233"/>
      <c r="F65" s="233"/>
      <c r="G65" s="233"/>
      <c r="H65" s="233"/>
      <c r="I65" s="233"/>
      <c r="J65" s="233"/>
      <c r="K65" s="234"/>
      <c r="L65" s="75"/>
    </row>
    <row r="66" spans="1:12" ht="18.75" customHeight="1" x14ac:dyDescent="0.4">
      <c r="A66" s="249"/>
      <c r="B66" s="249"/>
      <c r="C66" s="249"/>
      <c r="D66" s="221"/>
      <c r="E66" s="233"/>
      <c r="F66" s="233"/>
      <c r="G66" s="233"/>
      <c r="H66" s="233"/>
      <c r="I66" s="233"/>
      <c r="J66" s="233"/>
      <c r="K66" s="234"/>
      <c r="L66" s="75"/>
    </row>
    <row r="67" spans="1:12" ht="18.75" customHeight="1" x14ac:dyDescent="0.4">
      <c r="A67" s="264"/>
      <c r="B67" s="291"/>
      <c r="C67" s="292"/>
      <c r="D67" s="221"/>
      <c r="E67" s="233"/>
      <c r="F67" s="233"/>
      <c r="G67" s="233"/>
      <c r="H67" s="233"/>
      <c r="I67" s="233"/>
      <c r="J67" s="233"/>
      <c r="K67" s="234"/>
      <c r="L67" s="75"/>
    </row>
    <row r="68" spans="1:12" ht="18.75" customHeight="1" x14ac:dyDescent="0.4">
      <c r="A68" s="264"/>
      <c r="B68" s="291"/>
      <c r="C68" s="292"/>
      <c r="D68" s="221"/>
      <c r="E68" s="233"/>
      <c r="F68" s="233"/>
      <c r="G68" s="233"/>
      <c r="H68" s="233"/>
      <c r="I68" s="233"/>
      <c r="J68" s="233"/>
      <c r="K68" s="234"/>
      <c r="L68" s="75"/>
    </row>
    <row r="69" spans="1:12" ht="18.75" customHeight="1" x14ac:dyDescent="0.4">
      <c r="A69" s="264"/>
      <c r="B69" s="291"/>
      <c r="C69" s="292"/>
      <c r="D69" s="221"/>
      <c r="E69" s="233"/>
      <c r="F69" s="233"/>
      <c r="G69" s="233"/>
      <c r="H69" s="233"/>
      <c r="I69" s="233"/>
      <c r="J69" s="233"/>
      <c r="K69" s="234"/>
      <c r="L69" s="75"/>
    </row>
    <row r="70" spans="1:12" ht="18.75" customHeight="1" x14ac:dyDescent="0.4">
      <c r="A70" s="36"/>
      <c r="B70" s="36"/>
      <c r="C70" s="36"/>
      <c r="D70" s="60"/>
      <c r="E70" s="60"/>
      <c r="F70" s="60"/>
      <c r="G70" s="60"/>
      <c r="H70" s="60"/>
      <c r="I70" s="60"/>
      <c r="J70" s="60"/>
      <c r="K70" s="60"/>
      <c r="L70" s="83"/>
    </row>
    <row r="71" spans="1:12" ht="18.75" customHeight="1" x14ac:dyDescent="0.4">
      <c r="A71" s="36"/>
      <c r="B71" s="36"/>
      <c r="C71" s="36"/>
      <c r="D71" s="60"/>
      <c r="E71" s="60"/>
      <c r="F71" s="60"/>
      <c r="G71" s="60"/>
      <c r="H71" s="60"/>
      <c r="I71" s="60"/>
      <c r="J71" s="60"/>
      <c r="K71" s="60"/>
      <c r="L71" s="83"/>
    </row>
    <row r="72" spans="1:12" x14ac:dyDescent="0.4">
      <c r="E72" s="424">
        <f>'ワークシート　１'!C4</f>
        <v>0</v>
      </c>
      <c r="F72" s="424"/>
      <c r="G72" s="424"/>
      <c r="H72" s="424"/>
      <c r="I72" s="424"/>
      <c r="J72" s="35" t="s">
        <v>140</v>
      </c>
    </row>
    <row r="73" spans="1:12" x14ac:dyDescent="0.4">
      <c r="I73" s="679">
        <f>'ワークシート　１'!C3</f>
        <v>0</v>
      </c>
      <c r="J73" s="680"/>
      <c r="K73" s="680"/>
      <c r="L73" s="35" t="s">
        <v>141</v>
      </c>
    </row>
    <row r="74" spans="1:12" x14ac:dyDescent="0.4">
      <c r="A74" s="35" t="s">
        <v>143</v>
      </c>
    </row>
    <row r="75" spans="1:12" ht="16.5" customHeight="1" x14ac:dyDescent="0.4">
      <c r="B75" s="172" t="s">
        <v>151</v>
      </c>
      <c r="C75" s="172"/>
      <c r="D75" s="172"/>
    </row>
    <row r="76" spans="1:12" ht="51" customHeight="1" x14ac:dyDescent="0.4">
      <c r="C76" s="173" t="s">
        <v>1220</v>
      </c>
      <c r="D76" s="173"/>
      <c r="E76" s="173"/>
      <c r="F76" s="173"/>
      <c r="G76" s="173"/>
      <c r="H76" s="173"/>
      <c r="I76" s="173"/>
      <c r="J76" s="173"/>
      <c r="K76" s="173"/>
      <c r="L76" s="173"/>
    </row>
    <row r="78" spans="1:12" ht="14.25" x14ac:dyDescent="0.4">
      <c r="B78" s="80" t="s">
        <v>145</v>
      </c>
    </row>
    <row r="79" spans="1:12" ht="12.75" x14ac:dyDescent="0.4">
      <c r="C79" s="238" t="s">
        <v>153</v>
      </c>
      <c r="D79" s="238"/>
      <c r="E79" s="238"/>
      <c r="F79" s="238"/>
    </row>
    <row r="80" spans="1:12" ht="12.75" x14ac:dyDescent="0.4">
      <c r="F80" s="680">
        <f>'ワークシート　１'!C4</f>
        <v>0</v>
      </c>
      <c r="G80" s="680"/>
      <c r="H80" s="680"/>
      <c r="I80" s="680"/>
      <c r="J80" s="14" t="s">
        <v>154</v>
      </c>
    </row>
    <row r="81" spans="2:12" ht="12.75" x14ac:dyDescent="0.4">
      <c r="C81" s="238" t="s">
        <v>1221</v>
      </c>
      <c r="D81" s="238"/>
      <c r="E81" s="238"/>
      <c r="F81" s="238"/>
      <c r="G81" s="238"/>
      <c r="H81" s="238"/>
      <c r="I81" s="238"/>
      <c r="J81" s="238"/>
      <c r="K81" s="238"/>
      <c r="L81" s="238"/>
    </row>
    <row r="83" spans="2:12" x14ac:dyDescent="0.4">
      <c r="B83" s="681" t="str">
        <f>IF(出力!B58=TRUE,'大 (出力用)(自衛)'!B90,"３　防火・防災管理業務の委託　（無し）" )</f>
        <v>３　防火・防災管理業務の委託　（無し）</v>
      </c>
      <c r="C83" s="681"/>
      <c r="D83" s="681"/>
      <c r="E83" s="681"/>
      <c r="F83" s="681"/>
      <c r="G83" s="681"/>
      <c r="H83" s="681"/>
      <c r="I83" s="681"/>
      <c r="J83" s="681"/>
      <c r="K83" s="681"/>
      <c r="L83" s="681"/>
    </row>
    <row r="84" spans="2:12" x14ac:dyDescent="0.4">
      <c r="B84" s="681"/>
      <c r="C84" s="681"/>
      <c r="D84" s="681"/>
      <c r="E84" s="681"/>
      <c r="F84" s="681"/>
      <c r="G84" s="681"/>
      <c r="H84" s="681"/>
      <c r="I84" s="681"/>
      <c r="J84" s="681"/>
      <c r="K84" s="681"/>
      <c r="L84" s="681"/>
    </row>
    <row r="85" spans="2:12" x14ac:dyDescent="0.4">
      <c r="B85" s="681"/>
      <c r="C85" s="681"/>
      <c r="D85" s="681"/>
      <c r="E85" s="681"/>
      <c r="F85" s="681"/>
      <c r="G85" s="681"/>
      <c r="H85" s="681"/>
      <c r="I85" s="681"/>
      <c r="J85" s="681"/>
      <c r="K85" s="681"/>
      <c r="L85" s="681"/>
    </row>
    <row r="86" spans="2:12" x14ac:dyDescent="0.4">
      <c r="B86" s="681"/>
      <c r="C86" s="681"/>
      <c r="D86" s="681"/>
      <c r="E86" s="681"/>
      <c r="F86" s="681"/>
      <c r="G86" s="681"/>
      <c r="H86" s="681"/>
      <c r="I86" s="681"/>
      <c r="J86" s="681"/>
      <c r="K86" s="681"/>
      <c r="L86" s="681"/>
    </row>
    <row r="87" spans="2:12" x14ac:dyDescent="0.4">
      <c r="B87" s="681"/>
      <c r="C87" s="681"/>
      <c r="D87" s="681"/>
      <c r="E87" s="681"/>
      <c r="F87" s="681"/>
      <c r="G87" s="681"/>
      <c r="H87" s="681"/>
      <c r="I87" s="681"/>
      <c r="J87" s="681"/>
      <c r="K87" s="681"/>
      <c r="L87" s="681"/>
    </row>
    <row r="88" spans="2:12" x14ac:dyDescent="0.4">
      <c r="B88" s="681"/>
      <c r="C88" s="681"/>
      <c r="D88" s="681"/>
      <c r="E88" s="681"/>
      <c r="F88" s="681"/>
      <c r="G88" s="681"/>
      <c r="H88" s="681"/>
      <c r="I88" s="681"/>
      <c r="J88" s="681"/>
      <c r="K88" s="681"/>
      <c r="L88" s="681"/>
    </row>
    <row r="89" spans="2:12" x14ac:dyDescent="0.4">
      <c r="B89" s="681"/>
      <c r="C89" s="681"/>
      <c r="D89" s="681"/>
      <c r="E89" s="681"/>
      <c r="F89" s="681"/>
      <c r="G89" s="681"/>
      <c r="H89" s="681"/>
      <c r="I89" s="681"/>
      <c r="J89" s="681"/>
      <c r="K89" s="681"/>
      <c r="L89" s="681"/>
    </row>
    <row r="90" spans="2:12" x14ac:dyDescent="0.4">
      <c r="B90" s="681"/>
      <c r="C90" s="681"/>
      <c r="D90" s="681"/>
      <c r="E90" s="681"/>
      <c r="F90" s="681"/>
      <c r="G90" s="681"/>
      <c r="H90" s="681"/>
      <c r="I90" s="681"/>
      <c r="J90" s="681"/>
      <c r="K90" s="681"/>
      <c r="L90" s="681"/>
    </row>
    <row r="91" spans="2:12" x14ac:dyDescent="0.4">
      <c r="B91" s="681"/>
      <c r="C91" s="681"/>
      <c r="D91" s="681"/>
      <c r="E91" s="681"/>
      <c r="F91" s="681"/>
      <c r="G91" s="681"/>
      <c r="H91" s="681"/>
      <c r="I91" s="681"/>
      <c r="J91" s="681"/>
      <c r="K91" s="681"/>
      <c r="L91" s="681"/>
    </row>
    <row r="92" spans="2:12" x14ac:dyDescent="0.4">
      <c r="B92" s="681"/>
      <c r="C92" s="681"/>
      <c r="D92" s="681"/>
      <c r="E92" s="681"/>
      <c r="F92" s="681"/>
      <c r="G92" s="681"/>
      <c r="H92" s="681"/>
      <c r="I92" s="681"/>
      <c r="J92" s="681"/>
      <c r="K92" s="681"/>
      <c r="L92" s="681"/>
    </row>
    <row r="93" spans="2:12" x14ac:dyDescent="0.4">
      <c r="B93" s="681"/>
      <c r="C93" s="681"/>
      <c r="D93" s="681"/>
      <c r="E93" s="681"/>
      <c r="F93" s="681"/>
      <c r="G93" s="681"/>
      <c r="H93" s="681"/>
      <c r="I93" s="681"/>
      <c r="J93" s="681"/>
      <c r="K93" s="681"/>
      <c r="L93" s="681"/>
    </row>
    <row r="94" spans="2:12" x14ac:dyDescent="0.4">
      <c r="B94" s="681"/>
      <c r="C94" s="681"/>
      <c r="D94" s="681"/>
      <c r="E94" s="681"/>
      <c r="F94" s="681"/>
      <c r="G94" s="681"/>
      <c r="H94" s="681"/>
      <c r="I94" s="681"/>
      <c r="J94" s="681"/>
      <c r="K94" s="681"/>
      <c r="L94" s="681"/>
    </row>
    <row r="95" spans="2:12" x14ac:dyDescent="0.4">
      <c r="B95" s="681"/>
      <c r="C95" s="681"/>
      <c r="D95" s="681"/>
      <c r="E95" s="681"/>
      <c r="F95" s="681"/>
      <c r="G95" s="681"/>
      <c r="H95" s="681"/>
      <c r="I95" s="681"/>
      <c r="J95" s="681"/>
      <c r="K95" s="681"/>
      <c r="L95" s="681"/>
    </row>
    <row r="96" spans="2:12" x14ac:dyDescent="0.4">
      <c r="B96" s="681"/>
      <c r="C96" s="681"/>
      <c r="D96" s="681"/>
      <c r="E96" s="681"/>
      <c r="F96" s="681"/>
      <c r="G96" s="681"/>
      <c r="H96" s="681"/>
      <c r="I96" s="681"/>
      <c r="J96" s="681"/>
      <c r="K96" s="681"/>
      <c r="L96" s="681"/>
    </row>
    <row r="97" spans="2:12" x14ac:dyDescent="0.4">
      <c r="B97" s="681"/>
      <c r="C97" s="681"/>
      <c r="D97" s="681"/>
      <c r="E97" s="681"/>
      <c r="F97" s="681"/>
      <c r="G97" s="681"/>
      <c r="H97" s="681"/>
      <c r="I97" s="681"/>
      <c r="J97" s="681"/>
      <c r="K97" s="681"/>
      <c r="L97" s="681"/>
    </row>
    <row r="98" spans="2:12" x14ac:dyDescent="0.4">
      <c r="B98" s="681"/>
      <c r="C98" s="681"/>
      <c r="D98" s="681"/>
      <c r="E98" s="681"/>
      <c r="F98" s="681"/>
      <c r="G98" s="681"/>
      <c r="H98" s="681"/>
      <c r="I98" s="681"/>
      <c r="J98" s="681"/>
      <c r="K98" s="681"/>
      <c r="L98" s="681"/>
    </row>
    <row r="99" spans="2:12" x14ac:dyDescent="0.4">
      <c r="B99" s="681"/>
      <c r="C99" s="681"/>
      <c r="D99" s="681"/>
      <c r="E99" s="681"/>
      <c r="F99" s="681"/>
      <c r="G99" s="681"/>
      <c r="H99" s="681"/>
      <c r="I99" s="681"/>
      <c r="J99" s="681"/>
      <c r="K99" s="681"/>
      <c r="L99" s="681"/>
    </row>
    <row r="100" spans="2:12" x14ac:dyDescent="0.4">
      <c r="B100" s="681"/>
      <c r="C100" s="681"/>
      <c r="D100" s="681"/>
      <c r="E100" s="681"/>
      <c r="F100" s="681"/>
      <c r="G100" s="681"/>
      <c r="H100" s="681"/>
      <c r="I100" s="681"/>
      <c r="J100" s="681"/>
      <c r="K100" s="681"/>
      <c r="L100" s="681"/>
    </row>
    <row r="101" spans="2:12" x14ac:dyDescent="0.4">
      <c r="B101" s="681"/>
      <c r="C101" s="681"/>
      <c r="D101" s="681"/>
      <c r="E101" s="681"/>
      <c r="F101" s="681"/>
      <c r="G101" s="681"/>
      <c r="H101" s="681"/>
      <c r="I101" s="681"/>
      <c r="J101" s="681"/>
      <c r="K101" s="681"/>
      <c r="L101" s="681"/>
    </row>
    <row r="102" spans="2:12" x14ac:dyDescent="0.4">
      <c r="B102" s="681"/>
      <c r="C102" s="681"/>
      <c r="D102" s="681"/>
      <c r="E102" s="681"/>
      <c r="F102" s="681"/>
      <c r="G102" s="681"/>
      <c r="H102" s="681"/>
      <c r="I102" s="681"/>
      <c r="J102" s="681"/>
      <c r="K102" s="681"/>
      <c r="L102" s="681"/>
    </row>
    <row r="103" spans="2:12" x14ac:dyDescent="0.4">
      <c r="B103" s="681"/>
      <c r="C103" s="681"/>
      <c r="D103" s="681"/>
      <c r="E103" s="681"/>
      <c r="F103" s="681"/>
      <c r="G103" s="681"/>
      <c r="H103" s="681"/>
      <c r="I103" s="681"/>
      <c r="J103" s="681"/>
      <c r="K103" s="681"/>
      <c r="L103" s="681"/>
    </row>
    <row r="104" spans="2:12" x14ac:dyDescent="0.4">
      <c r="B104" s="681"/>
      <c r="C104" s="681"/>
      <c r="D104" s="681"/>
      <c r="E104" s="681"/>
      <c r="F104" s="681"/>
      <c r="G104" s="681"/>
      <c r="H104" s="681"/>
      <c r="I104" s="681"/>
      <c r="J104" s="681"/>
      <c r="K104" s="681"/>
      <c r="L104" s="681"/>
    </row>
    <row r="105" spans="2:12" x14ac:dyDescent="0.4">
      <c r="B105" s="681"/>
      <c r="C105" s="681"/>
      <c r="D105" s="681"/>
      <c r="E105" s="681"/>
      <c r="F105" s="681"/>
      <c r="G105" s="681"/>
      <c r="H105" s="681"/>
      <c r="I105" s="681"/>
      <c r="J105" s="681"/>
      <c r="K105" s="681"/>
      <c r="L105" s="681"/>
    </row>
    <row r="106" spans="2:12" x14ac:dyDescent="0.4">
      <c r="B106" s="681"/>
      <c r="C106" s="681"/>
      <c r="D106" s="681"/>
      <c r="E106" s="681"/>
      <c r="F106" s="681"/>
      <c r="G106" s="681"/>
      <c r="H106" s="681"/>
      <c r="I106" s="681"/>
      <c r="J106" s="681"/>
      <c r="K106" s="681"/>
      <c r="L106" s="681"/>
    </row>
    <row r="107" spans="2:12" x14ac:dyDescent="0.4">
      <c r="B107" s="681"/>
      <c r="C107" s="681"/>
      <c r="D107" s="681"/>
      <c r="E107" s="681"/>
      <c r="F107" s="681"/>
      <c r="G107" s="681"/>
      <c r="H107" s="681"/>
      <c r="I107" s="681"/>
      <c r="J107" s="681"/>
      <c r="K107" s="681"/>
      <c r="L107" s="681"/>
    </row>
    <row r="108" spans="2:12" x14ac:dyDescent="0.4">
      <c r="B108" s="681"/>
      <c r="C108" s="681"/>
      <c r="D108" s="681"/>
      <c r="E108" s="681"/>
      <c r="F108" s="681"/>
      <c r="G108" s="681"/>
      <c r="H108" s="681"/>
      <c r="I108" s="681"/>
      <c r="J108" s="681"/>
      <c r="K108" s="681"/>
      <c r="L108" s="681"/>
    </row>
    <row r="109" spans="2:12" x14ac:dyDescent="0.4">
      <c r="B109" s="81"/>
      <c r="C109" s="81"/>
      <c r="D109" s="81"/>
      <c r="E109" s="81"/>
      <c r="F109" s="81"/>
      <c r="G109" s="81"/>
      <c r="H109" s="81"/>
      <c r="I109" s="81"/>
      <c r="J109" s="81"/>
      <c r="K109" s="81"/>
      <c r="L109" s="81"/>
    </row>
    <row r="110" spans="2:12" x14ac:dyDescent="0.4">
      <c r="B110" s="81"/>
      <c r="C110" s="81"/>
      <c r="D110" s="81"/>
      <c r="E110" s="81"/>
      <c r="F110" s="81"/>
      <c r="G110" s="81"/>
      <c r="H110" s="81"/>
      <c r="I110" s="81"/>
      <c r="J110" s="81"/>
      <c r="K110" s="81"/>
      <c r="L110" s="81"/>
    </row>
    <row r="111" spans="2:12" x14ac:dyDescent="0.4">
      <c r="B111" s="81"/>
      <c r="C111" s="81"/>
      <c r="D111" s="81"/>
      <c r="E111" s="81"/>
      <c r="F111" s="81"/>
      <c r="G111" s="81"/>
      <c r="H111" s="81"/>
      <c r="I111" s="81"/>
      <c r="J111" s="81"/>
      <c r="K111" s="81"/>
      <c r="L111" s="81"/>
    </row>
    <row r="112" spans="2:12" x14ac:dyDescent="0.4">
      <c r="B112" s="81"/>
      <c r="C112" s="81"/>
      <c r="D112" s="81"/>
      <c r="E112" s="81"/>
      <c r="F112" s="81"/>
      <c r="G112" s="81"/>
      <c r="H112" s="81"/>
      <c r="I112" s="81"/>
      <c r="J112" s="81"/>
      <c r="K112" s="81"/>
      <c r="L112" s="81"/>
    </row>
    <row r="115" spans="1:12" x14ac:dyDescent="0.4">
      <c r="A115" s="35" t="s">
        <v>1223</v>
      </c>
    </row>
    <row r="116" spans="1:12" ht="14.25" x14ac:dyDescent="0.4">
      <c r="B116" s="258" t="s">
        <v>64</v>
      </c>
      <c r="C116" s="258"/>
      <c r="D116" s="258"/>
      <c r="E116" s="258"/>
    </row>
    <row r="117" spans="1:12" ht="75" customHeight="1" x14ac:dyDescent="0.4">
      <c r="C117" s="213" t="s">
        <v>1224</v>
      </c>
      <c r="D117" s="197"/>
      <c r="E117" s="197"/>
      <c r="F117" s="197"/>
      <c r="G117" s="197"/>
      <c r="H117" s="197"/>
      <c r="I117" s="197"/>
      <c r="J117" s="197"/>
      <c r="K117" s="197"/>
      <c r="L117" s="197"/>
    </row>
    <row r="118" spans="1:12" x14ac:dyDescent="0.4">
      <c r="C118" s="682" t="str">
        <f>IF(フローチャート!E36="必要あり","⑸　統括防火管理者が作成する全体についての消防計画とこの消防計画は適合する内容にする。","-")</f>
        <v>-</v>
      </c>
      <c r="D118" s="682"/>
      <c r="E118" s="682"/>
      <c r="F118" s="682"/>
      <c r="G118" s="682"/>
      <c r="H118" s="682"/>
      <c r="I118" s="682"/>
      <c r="J118" s="682"/>
      <c r="K118" s="682"/>
      <c r="L118" s="682"/>
    </row>
    <row r="119" spans="1:12" ht="32.25" customHeight="1" x14ac:dyDescent="0.4">
      <c r="C119" s="683" t="str">
        <f>IF(出力!B27=TRUE,"⑹　統括防火管理者が防災センターを中心とした自衛消防活動体制を確立し、
    維持管理できるように協力する。","-")</f>
        <v>-</v>
      </c>
      <c r="D119" s="683"/>
      <c r="E119" s="683"/>
      <c r="F119" s="683"/>
      <c r="G119" s="683"/>
      <c r="H119" s="683"/>
      <c r="I119" s="683"/>
      <c r="J119" s="683"/>
      <c r="K119" s="683"/>
      <c r="L119" s="683"/>
    </row>
    <row r="120" spans="1:12" x14ac:dyDescent="0.4">
      <c r="C120" s="174"/>
      <c r="D120" s="174"/>
      <c r="E120" s="174"/>
      <c r="F120" s="174"/>
      <c r="G120" s="174"/>
      <c r="H120" s="174"/>
      <c r="I120" s="174"/>
      <c r="J120" s="174"/>
      <c r="K120" s="174"/>
      <c r="L120" s="174"/>
    </row>
    <row r="121" spans="1:12" x14ac:dyDescent="0.4">
      <c r="B121" s="172" t="s">
        <v>66</v>
      </c>
      <c r="C121" s="172"/>
      <c r="D121" s="172"/>
      <c r="E121" s="172"/>
      <c r="F121" s="172"/>
      <c r="G121" s="172"/>
      <c r="H121" s="172"/>
      <c r="I121" s="172"/>
      <c r="J121" s="172"/>
      <c r="K121" s="172"/>
      <c r="L121" s="172"/>
    </row>
    <row r="122" spans="1:12" x14ac:dyDescent="0.4">
      <c r="C122" s="174" t="s">
        <v>1226</v>
      </c>
      <c r="D122" s="174"/>
      <c r="E122" s="174"/>
      <c r="F122" s="174"/>
      <c r="G122" s="174"/>
      <c r="H122" s="174"/>
      <c r="I122" s="174"/>
      <c r="J122" s="174"/>
      <c r="K122" s="174"/>
      <c r="L122" s="174"/>
    </row>
    <row r="123" spans="1:12" x14ac:dyDescent="0.4">
      <c r="C123" s="174"/>
      <c r="D123" s="174"/>
      <c r="E123" s="174"/>
      <c r="F123" s="174"/>
      <c r="G123" s="174"/>
      <c r="H123" s="174"/>
      <c r="I123" s="174"/>
      <c r="J123" s="174"/>
      <c r="K123" s="174"/>
      <c r="L123" s="174"/>
    </row>
    <row r="124" spans="1:12" x14ac:dyDescent="0.4">
      <c r="B124" s="260" t="s">
        <v>1038</v>
      </c>
      <c r="C124" s="260"/>
      <c r="D124" s="260"/>
      <c r="E124" s="260"/>
      <c r="F124" s="260"/>
      <c r="G124" s="260"/>
      <c r="H124" s="260"/>
      <c r="I124" s="260"/>
      <c r="J124" s="260"/>
      <c r="K124" s="260"/>
      <c r="L124" s="260"/>
    </row>
    <row r="125" spans="1:12" x14ac:dyDescent="0.4">
      <c r="B125" s="94"/>
      <c r="C125" s="94"/>
      <c r="D125" s="94"/>
      <c r="E125" s="94"/>
      <c r="F125" s="94"/>
      <c r="G125" s="94"/>
      <c r="H125" s="94"/>
      <c r="I125" s="94"/>
      <c r="J125" s="94"/>
      <c r="K125" s="94"/>
      <c r="L125" s="94"/>
    </row>
    <row r="126" spans="1:12" x14ac:dyDescent="0.4">
      <c r="C126" s="197" t="s">
        <v>1227</v>
      </c>
      <c r="D126" s="197"/>
      <c r="E126" s="197"/>
      <c r="F126" s="197"/>
      <c r="G126" s="197"/>
      <c r="H126" s="197"/>
      <c r="I126" s="197"/>
      <c r="J126" s="197"/>
      <c r="K126" s="197"/>
      <c r="L126" s="197"/>
    </row>
    <row r="127" spans="1:12" x14ac:dyDescent="0.4">
      <c r="B127" s="176" t="s">
        <v>158</v>
      </c>
      <c r="C127" s="176"/>
      <c r="D127" s="176"/>
      <c r="E127" s="176" t="s">
        <v>159</v>
      </c>
      <c r="F127" s="176"/>
      <c r="G127" s="176"/>
      <c r="H127" s="176"/>
      <c r="I127" s="176"/>
      <c r="J127" s="176"/>
      <c r="K127" s="176"/>
      <c r="L127" s="176"/>
    </row>
    <row r="128" spans="1:12" ht="88.5" customHeight="1" x14ac:dyDescent="0.4">
      <c r="B128" s="176" t="s">
        <v>160</v>
      </c>
      <c r="C128" s="176"/>
      <c r="D128" s="176"/>
      <c r="E128" s="259" t="s">
        <v>190</v>
      </c>
      <c r="F128" s="259"/>
      <c r="G128" s="259"/>
      <c r="H128" s="259"/>
      <c r="I128" s="259"/>
      <c r="J128" s="259"/>
      <c r="K128" s="259"/>
      <c r="L128" s="259"/>
    </row>
    <row r="129" spans="2:12" ht="44.25" customHeight="1" x14ac:dyDescent="0.4">
      <c r="B129" s="176" t="s">
        <v>161</v>
      </c>
      <c r="C129" s="176"/>
      <c r="D129" s="176"/>
      <c r="E129" s="261" t="s">
        <v>1228</v>
      </c>
      <c r="F129" s="261"/>
      <c r="G129" s="261"/>
      <c r="H129" s="261"/>
      <c r="I129" s="261"/>
      <c r="J129" s="261"/>
      <c r="K129" s="261"/>
      <c r="L129" s="261"/>
    </row>
    <row r="130" spans="2:12" ht="39.75" customHeight="1" x14ac:dyDescent="0.4">
      <c r="B130" s="176" t="s">
        <v>163</v>
      </c>
      <c r="C130" s="176"/>
      <c r="D130" s="176"/>
      <c r="E130" s="259" t="s">
        <v>192</v>
      </c>
      <c r="F130" s="265"/>
      <c r="G130" s="265"/>
      <c r="H130" s="265"/>
      <c r="I130" s="265"/>
      <c r="J130" s="265"/>
      <c r="K130" s="265"/>
      <c r="L130" s="265"/>
    </row>
    <row r="131" spans="2:12" ht="41.25" customHeight="1" x14ac:dyDescent="0.4">
      <c r="B131" s="176" t="s">
        <v>162</v>
      </c>
      <c r="C131" s="176"/>
      <c r="D131" s="176"/>
      <c r="E131" s="261" t="s">
        <v>193</v>
      </c>
      <c r="F131" s="262"/>
      <c r="G131" s="262"/>
      <c r="H131" s="262"/>
      <c r="I131" s="262"/>
      <c r="J131" s="262"/>
      <c r="K131" s="262"/>
      <c r="L131" s="262"/>
    </row>
    <row r="132" spans="2:12" x14ac:dyDescent="0.4">
      <c r="B132" s="176"/>
      <c r="C132" s="176"/>
      <c r="D132" s="264"/>
      <c r="E132" s="702" t="str">
        <f>IF(フローチャート!G28="必要あり",'大 (出力用)(自衛)'!E164,"-")</f>
        <v>-</v>
      </c>
      <c r="F132" s="702"/>
      <c r="G132" s="702"/>
      <c r="H132" s="702"/>
      <c r="I132" s="702"/>
      <c r="J132" s="702"/>
      <c r="K132" s="702"/>
      <c r="L132" s="702"/>
    </row>
    <row r="133" spans="2:12" ht="33" customHeight="1" x14ac:dyDescent="0.4">
      <c r="B133" s="177" t="s">
        <v>164</v>
      </c>
      <c r="C133" s="176"/>
      <c r="D133" s="264"/>
      <c r="E133" s="687" t="s">
        <v>1229</v>
      </c>
      <c r="F133" s="687"/>
      <c r="G133" s="687"/>
      <c r="H133" s="687"/>
      <c r="I133" s="687"/>
      <c r="J133" s="687"/>
      <c r="K133" s="687"/>
      <c r="L133" s="687"/>
    </row>
    <row r="134" spans="2:12" x14ac:dyDescent="0.4">
      <c r="B134" s="177" t="s">
        <v>1230</v>
      </c>
      <c r="C134" s="176"/>
      <c r="D134" s="264"/>
      <c r="E134" s="230" t="str">
        <f>IF(フローチャート!F12="必要あり",'大 (出力用)(自衛)'!E166,"-")</f>
        <v>-</v>
      </c>
      <c r="F134" s="230"/>
      <c r="G134" s="230"/>
      <c r="H134" s="230"/>
      <c r="I134" s="230"/>
      <c r="J134" s="230"/>
      <c r="K134" s="230"/>
      <c r="L134" s="230"/>
    </row>
    <row r="135" spans="2:12" x14ac:dyDescent="0.4">
      <c r="B135" s="176"/>
      <c r="C135" s="176"/>
      <c r="D135" s="264"/>
      <c r="E135" s="185" t="str">
        <f>IF(フローチャート!E36="必要あり",'大 (出力用)(自衛)'!E167,"-")</f>
        <v>-</v>
      </c>
      <c r="F135" s="185"/>
      <c r="G135" s="185"/>
      <c r="H135" s="185"/>
      <c r="I135" s="185"/>
      <c r="J135" s="185"/>
      <c r="K135" s="185"/>
      <c r="L135" s="185"/>
    </row>
    <row r="136" spans="2:12" x14ac:dyDescent="0.4">
      <c r="B136" s="176"/>
      <c r="C136" s="176"/>
      <c r="D136" s="264"/>
      <c r="E136" s="702" t="str">
        <f>IF(出力!B27=TRUE,'大 (出力用)(自衛)'!E168,"-")</f>
        <v>-</v>
      </c>
      <c r="F136" s="702"/>
      <c r="G136" s="702"/>
      <c r="H136" s="702"/>
      <c r="I136" s="702"/>
      <c r="J136" s="702"/>
      <c r="K136" s="702"/>
      <c r="L136" s="702"/>
    </row>
    <row r="137" spans="2:12" x14ac:dyDescent="0.4">
      <c r="B137" s="36"/>
      <c r="C137" s="36"/>
      <c r="D137" s="36"/>
    </row>
    <row r="138" spans="2:12" x14ac:dyDescent="0.4">
      <c r="B138" s="36"/>
      <c r="C138" s="36"/>
      <c r="D138" s="36"/>
    </row>
    <row r="139" spans="2:12" x14ac:dyDescent="0.4">
      <c r="B139" s="36"/>
      <c r="C139" s="36"/>
      <c r="D139" s="36"/>
    </row>
    <row r="141" spans="2:12" x14ac:dyDescent="0.4">
      <c r="B141" s="685" t="str">
        <f>IF(フローチャート!F12="必要あり","４　自衛消防組織の設置と管理権原者等の責務","-")</f>
        <v>-</v>
      </c>
      <c r="C141" s="685"/>
      <c r="D141" s="685"/>
      <c r="E141" s="685"/>
      <c r="F141" s="685"/>
      <c r="G141" s="685"/>
      <c r="H141" s="685"/>
      <c r="I141" s="685"/>
      <c r="J141" s="685"/>
      <c r="K141" s="685"/>
      <c r="L141" s="685"/>
    </row>
    <row r="142" spans="2:12" x14ac:dyDescent="0.4">
      <c r="B142" s="685"/>
      <c r="C142" s="683" t="str">
        <f>IF(フローチャート!F12="必要あり",'大 (出力用)(自衛)'!C129,"-")</f>
        <v>-</v>
      </c>
      <c r="D142" s="686"/>
      <c r="E142" s="686"/>
      <c r="F142" s="686"/>
      <c r="G142" s="686"/>
      <c r="H142" s="686"/>
      <c r="I142" s="686"/>
      <c r="J142" s="686"/>
      <c r="K142" s="686"/>
      <c r="L142" s="686"/>
    </row>
    <row r="143" spans="2:12" x14ac:dyDescent="0.4">
      <c r="B143" s="685"/>
      <c r="C143" s="686"/>
      <c r="D143" s="686"/>
      <c r="E143" s="686"/>
      <c r="F143" s="686"/>
      <c r="G143" s="686"/>
      <c r="H143" s="686"/>
      <c r="I143" s="686"/>
      <c r="J143" s="686"/>
      <c r="K143" s="686"/>
      <c r="L143" s="686"/>
    </row>
    <row r="144" spans="2:12" x14ac:dyDescent="0.4">
      <c r="B144" s="685"/>
      <c r="C144" s="686"/>
      <c r="D144" s="686"/>
      <c r="E144" s="686"/>
      <c r="F144" s="686"/>
      <c r="G144" s="686"/>
      <c r="H144" s="686"/>
      <c r="I144" s="686"/>
      <c r="J144" s="686"/>
      <c r="K144" s="686"/>
      <c r="L144" s="686"/>
    </row>
    <row r="145" spans="1:12" x14ac:dyDescent="0.4">
      <c r="B145" s="685"/>
      <c r="C145" s="686"/>
      <c r="D145" s="686"/>
      <c r="E145" s="686"/>
      <c r="F145" s="686"/>
      <c r="G145" s="686"/>
      <c r="H145" s="686"/>
      <c r="I145" s="686"/>
      <c r="J145" s="686"/>
      <c r="K145" s="686"/>
      <c r="L145" s="686"/>
    </row>
    <row r="146" spans="1:12" x14ac:dyDescent="0.4">
      <c r="B146" s="685"/>
      <c r="C146" s="686" t="str">
        <f>IF(AND(フローチャート!F12="必要あり",フローチャート!E36="必要あり"),'大 (出力用)(自衛)'!B137,"-")</f>
        <v>-</v>
      </c>
      <c r="D146" s="686"/>
      <c r="E146" s="686"/>
      <c r="F146" s="686"/>
      <c r="G146" s="686"/>
      <c r="H146" s="686"/>
      <c r="I146" s="686"/>
      <c r="J146" s="686"/>
      <c r="K146" s="686"/>
      <c r="L146" s="686"/>
    </row>
    <row r="147" spans="1:12" x14ac:dyDescent="0.4">
      <c r="B147" s="684"/>
      <c r="C147" s="684"/>
      <c r="D147" s="684"/>
      <c r="E147" s="684"/>
      <c r="F147" s="684"/>
      <c r="G147" s="684"/>
      <c r="H147" s="684"/>
      <c r="I147" s="684"/>
      <c r="J147" s="684"/>
      <c r="K147" s="684"/>
      <c r="L147" s="684"/>
    </row>
    <row r="148" spans="1:12" ht="14.25" x14ac:dyDescent="0.4">
      <c r="A148" s="175" t="s">
        <v>1010</v>
      </c>
      <c r="B148" s="175"/>
      <c r="C148" s="175"/>
      <c r="D148" s="175"/>
      <c r="E148" s="175"/>
      <c r="F148" s="175"/>
      <c r="G148" s="175"/>
      <c r="H148" s="175"/>
      <c r="I148" s="175"/>
      <c r="J148" s="175"/>
      <c r="K148" s="175"/>
      <c r="L148" s="175"/>
    </row>
    <row r="150" spans="1:12" ht="14.25" x14ac:dyDescent="0.4">
      <c r="B150" s="175" t="s">
        <v>1041</v>
      </c>
      <c r="C150" s="175"/>
      <c r="D150" s="175"/>
      <c r="E150" s="175"/>
      <c r="F150" s="175"/>
      <c r="G150" s="175"/>
      <c r="H150" s="175"/>
      <c r="I150" s="175"/>
      <c r="J150" s="175"/>
      <c r="K150" s="175"/>
      <c r="L150" s="175"/>
    </row>
    <row r="151" spans="1:12" ht="72" customHeight="1" x14ac:dyDescent="0.4">
      <c r="C151" s="213" t="s">
        <v>1042</v>
      </c>
      <c r="D151" s="213"/>
      <c r="E151" s="213"/>
      <c r="F151" s="213"/>
      <c r="G151" s="213"/>
      <c r="H151" s="213"/>
      <c r="I151" s="213"/>
      <c r="J151" s="213"/>
      <c r="K151" s="213"/>
      <c r="L151" s="213"/>
    </row>
    <row r="153" spans="1:12" ht="14.25" x14ac:dyDescent="0.4">
      <c r="B153" s="175" t="s">
        <v>1047</v>
      </c>
      <c r="C153" s="175"/>
      <c r="D153" s="175"/>
      <c r="E153" s="175"/>
      <c r="F153" s="175"/>
      <c r="G153" s="175"/>
      <c r="H153" s="175"/>
      <c r="I153" s="175"/>
      <c r="J153" s="175"/>
      <c r="K153" s="175"/>
      <c r="L153" s="175"/>
    </row>
    <row r="154" spans="1:12" ht="14.25" x14ac:dyDescent="0.4">
      <c r="B154" s="80"/>
      <c r="C154" s="172" t="s">
        <v>1043</v>
      </c>
      <c r="D154" s="172"/>
      <c r="E154" s="172"/>
      <c r="F154" s="172"/>
      <c r="G154" s="172"/>
      <c r="H154" s="172"/>
      <c r="I154" s="172"/>
      <c r="J154" s="172"/>
      <c r="K154" s="172"/>
      <c r="L154" s="172"/>
    </row>
    <row r="155" spans="1:12" ht="18.75" customHeight="1" x14ac:dyDescent="0.4">
      <c r="C155" s="172" t="s">
        <v>1044</v>
      </c>
      <c r="D155" s="172"/>
      <c r="E155" s="172"/>
      <c r="F155" s="172"/>
      <c r="G155" s="172"/>
      <c r="H155" s="174"/>
      <c r="I155" s="174"/>
      <c r="J155" s="172" t="s">
        <v>1045</v>
      </c>
      <c r="K155" s="172"/>
      <c r="L155" s="172"/>
    </row>
    <row r="156" spans="1:12" ht="32.25" customHeight="1" x14ac:dyDescent="0.4">
      <c r="C156" s="79"/>
      <c r="D156" s="173" t="s">
        <v>1046</v>
      </c>
      <c r="E156" s="172"/>
      <c r="F156" s="172"/>
      <c r="G156" s="172"/>
      <c r="H156" s="172"/>
      <c r="I156" s="172"/>
      <c r="J156" s="172"/>
      <c r="K156" s="172"/>
      <c r="L156" s="172"/>
    </row>
    <row r="157" spans="1:12" x14ac:dyDescent="0.4">
      <c r="C157" s="174" t="s">
        <v>1048</v>
      </c>
      <c r="D157" s="174"/>
      <c r="E157" s="174"/>
      <c r="F157" s="174"/>
      <c r="G157" s="174"/>
      <c r="H157" s="174"/>
      <c r="I157" s="174"/>
      <c r="J157" s="680">
        <f>'ワークシート　１'!C8</f>
        <v>0</v>
      </c>
      <c r="K157" s="680"/>
      <c r="L157" s="35" t="s">
        <v>1049</v>
      </c>
    </row>
    <row r="158" spans="1:12" ht="40.5" customHeight="1" x14ac:dyDescent="0.4">
      <c r="C158" s="79"/>
      <c r="D158" s="173" t="s">
        <v>1050</v>
      </c>
      <c r="E158" s="172"/>
      <c r="F158" s="172"/>
      <c r="G158" s="172"/>
      <c r="H158" s="172"/>
      <c r="I158" s="172"/>
      <c r="J158" s="172"/>
      <c r="K158" s="172"/>
      <c r="L158" s="172"/>
    </row>
    <row r="159" spans="1:12" x14ac:dyDescent="0.4">
      <c r="C159" s="174"/>
      <c r="D159" s="174"/>
      <c r="E159" s="174"/>
      <c r="F159" s="174"/>
      <c r="G159" s="174"/>
      <c r="H159" s="174"/>
      <c r="I159" s="174"/>
      <c r="J159" s="174"/>
      <c r="K159" s="174"/>
      <c r="L159" s="174"/>
    </row>
    <row r="160" spans="1:12" ht="14.25" x14ac:dyDescent="0.4">
      <c r="B160" s="175" t="s">
        <v>1051</v>
      </c>
      <c r="C160" s="175"/>
      <c r="D160" s="175"/>
      <c r="E160" s="175"/>
      <c r="F160" s="175"/>
      <c r="G160" s="175"/>
      <c r="H160" s="175"/>
      <c r="I160" s="175"/>
      <c r="J160" s="175"/>
      <c r="K160" s="175"/>
      <c r="L160" s="175"/>
    </row>
    <row r="161" spans="1:12" ht="56.25" customHeight="1" x14ac:dyDescent="0.4">
      <c r="C161" s="213" t="s">
        <v>1200</v>
      </c>
      <c r="D161" s="197"/>
      <c r="E161" s="197"/>
      <c r="F161" s="197"/>
      <c r="G161" s="197"/>
      <c r="H161" s="197"/>
      <c r="I161" s="197"/>
      <c r="J161" s="197"/>
      <c r="K161" s="197"/>
      <c r="L161" s="197"/>
    </row>
    <row r="162" spans="1:12" ht="18" customHeight="1" x14ac:dyDescent="0.4">
      <c r="C162" s="60"/>
      <c r="D162" s="83"/>
      <c r="E162" s="83"/>
      <c r="F162" s="83"/>
      <c r="G162" s="83"/>
      <c r="H162" s="83"/>
      <c r="I162" s="83"/>
      <c r="J162" s="83"/>
      <c r="K162" s="83"/>
      <c r="L162" s="83"/>
    </row>
    <row r="163" spans="1:12" x14ac:dyDescent="0.4">
      <c r="B163" s="686" t="str">
        <f>IF(フローチャート!G28="必要あり","４　防火対象物の法定点検（防火対象物点検報告）","-")</f>
        <v>-</v>
      </c>
      <c r="C163" s="686"/>
      <c r="D163" s="686"/>
      <c r="E163" s="686"/>
      <c r="F163" s="686"/>
      <c r="G163" s="686"/>
      <c r="H163" s="686"/>
      <c r="I163" s="686"/>
      <c r="J163" s="686"/>
      <c r="K163" s="686"/>
      <c r="L163" s="686"/>
    </row>
    <row r="164" spans="1:12" ht="33" customHeight="1" x14ac:dyDescent="0.4">
      <c r="B164" s="685"/>
      <c r="C164" s="683" t="str">
        <f>IF(フローチャート!G28="必要あり",'中規模 (出力用)'!C157,"-")</f>
        <v>-</v>
      </c>
      <c r="D164" s="686"/>
      <c r="E164" s="686"/>
      <c r="F164" s="686"/>
      <c r="G164" s="686"/>
      <c r="H164" s="686"/>
      <c r="I164" s="686"/>
      <c r="J164" s="686"/>
      <c r="K164" s="686"/>
      <c r="L164" s="686"/>
    </row>
    <row r="165" spans="1:12" ht="16.5" customHeight="1" x14ac:dyDescent="0.4">
      <c r="B165" s="685"/>
      <c r="C165" s="688"/>
      <c r="D165" s="685"/>
      <c r="E165" s="685"/>
      <c r="F165" s="685"/>
      <c r="G165" s="685"/>
      <c r="H165" s="685"/>
      <c r="I165" s="685"/>
      <c r="J165" s="685"/>
      <c r="K165" s="685"/>
      <c r="L165" s="685"/>
    </row>
    <row r="166" spans="1:12" ht="16.5" customHeight="1" x14ac:dyDescent="0.4">
      <c r="B166" s="685" t="str">
        <f>IF(フローチャート!F12="必要あり","５　防災管理の法定点検（防災管理点検報告）","-")</f>
        <v>-</v>
      </c>
      <c r="C166" s="688"/>
      <c r="D166" s="685"/>
      <c r="E166" s="685"/>
      <c r="F166" s="685"/>
      <c r="G166" s="685"/>
      <c r="H166" s="685"/>
      <c r="I166" s="685"/>
      <c r="J166" s="685"/>
      <c r="K166" s="685"/>
      <c r="L166" s="685"/>
    </row>
    <row r="167" spans="1:12" ht="16.5" customHeight="1" x14ac:dyDescent="0.4">
      <c r="B167" s="685"/>
      <c r="C167" s="683" t="str">
        <f>IF(フローチャート!F12="必要あり",'中規模 (出力用)'!C160,"-")</f>
        <v>-</v>
      </c>
      <c r="D167" s="683"/>
      <c r="E167" s="683"/>
      <c r="F167" s="683"/>
      <c r="G167" s="683"/>
      <c r="H167" s="683"/>
      <c r="I167" s="683"/>
      <c r="J167" s="683"/>
      <c r="K167" s="683"/>
      <c r="L167" s="683"/>
    </row>
    <row r="168" spans="1:12" ht="16.5" customHeight="1" x14ac:dyDescent="0.4">
      <c r="B168" s="685"/>
      <c r="C168" s="683"/>
      <c r="D168" s="683"/>
      <c r="E168" s="683"/>
      <c r="F168" s="683"/>
      <c r="G168" s="683"/>
      <c r="H168" s="683"/>
      <c r="I168" s="683"/>
      <c r="J168" s="683"/>
      <c r="K168" s="683"/>
      <c r="L168" s="683"/>
    </row>
    <row r="169" spans="1:12" x14ac:dyDescent="0.4">
      <c r="C169" s="174"/>
      <c r="D169" s="174"/>
      <c r="E169" s="174"/>
      <c r="F169" s="174"/>
      <c r="G169" s="174"/>
      <c r="H169" s="174"/>
      <c r="I169" s="174"/>
      <c r="J169" s="174"/>
      <c r="K169" s="174"/>
      <c r="L169" s="174"/>
    </row>
    <row r="170" spans="1:12" x14ac:dyDescent="0.4">
      <c r="B170" s="172" t="s">
        <v>1057</v>
      </c>
      <c r="C170" s="172"/>
      <c r="D170" s="172"/>
      <c r="E170" s="172"/>
      <c r="F170" s="172"/>
      <c r="G170" s="172"/>
      <c r="H170" s="172"/>
      <c r="I170" s="172"/>
      <c r="J170" s="172"/>
      <c r="K170" s="172"/>
      <c r="L170" s="172"/>
    </row>
    <row r="171" spans="1:12" ht="42.75" customHeight="1" x14ac:dyDescent="0.4">
      <c r="C171" s="173" t="s">
        <v>1231</v>
      </c>
      <c r="D171" s="172"/>
      <c r="E171" s="172"/>
      <c r="F171" s="172"/>
      <c r="G171" s="172"/>
      <c r="H171" s="172"/>
      <c r="I171" s="172"/>
      <c r="J171" s="172"/>
      <c r="K171" s="172"/>
      <c r="L171" s="172"/>
    </row>
    <row r="172" spans="1:12" x14ac:dyDescent="0.4">
      <c r="C172" s="36"/>
      <c r="D172" s="36"/>
      <c r="E172" s="36"/>
      <c r="F172" s="36"/>
      <c r="G172" s="36"/>
      <c r="H172" s="36"/>
      <c r="I172" s="36"/>
      <c r="J172" s="36"/>
      <c r="K172" s="36"/>
      <c r="L172" s="36"/>
    </row>
    <row r="173" spans="1:12" x14ac:dyDescent="0.4">
      <c r="A173" s="197" t="s">
        <v>1058</v>
      </c>
      <c r="B173" s="197"/>
      <c r="C173" s="197"/>
      <c r="D173" s="197"/>
      <c r="E173" s="197"/>
      <c r="F173" s="197"/>
      <c r="G173" s="197"/>
      <c r="H173" s="197"/>
      <c r="I173" s="197"/>
      <c r="J173" s="197"/>
      <c r="K173" s="197"/>
      <c r="L173" s="197"/>
    </row>
    <row r="174" spans="1:12" x14ac:dyDescent="0.4">
      <c r="C174" s="174"/>
      <c r="D174" s="174"/>
      <c r="E174" s="174"/>
      <c r="F174" s="174"/>
      <c r="G174" s="174"/>
      <c r="H174" s="174"/>
      <c r="I174" s="174"/>
      <c r="J174" s="174"/>
      <c r="K174" s="174"/>
      <c r="L174" s="174"/>
    </row>
    <row r="175" spans="1:12" x14ac:dyDescent="0.4">
      <c r="B175" s="197" t="s">
        <v>177</v>
      </c>
      <c r="C175" s="197"/>
      <c r="D175" s="197"/>
      <c r="E175" s="197"/>
      <c r="F175" s="197"/>
      <c r="G175" s="197"/>
      <c r="H175" s="197"/>
      <c r="I175" s="197"/>
      <c r="J175" s="197"/>
      <c r="K175" s="197"/>
      <c r="L175" s="197"/>
    </row>
    <row r="176" spans="1:12" x14ac:dyDescent="0.4">
      <c r="B176" s="83"/>
      <c r="C176" s="83"/>
      <c r="D176" s="83"/>
      <c r="E176" s="83"/>
      <c r="F176" s="83"/>
      <c r="G176" s="83"/>
      <c r="H176" s="83"/>
      <c r="I176" s="83"/>
      <c r="J176" s="83"/>
      <c r="K176" s="83"/>
      <c r="L176" s="83"/>
    </row>
    <row r="177" spans="2:12" x14ac:dyDescent="0.4">
      <c r="C177" s="172" t="s">
        <v>178</v>
      </c>
      <c r="D177" s="172"/>
      <c r="E177" s="172"/>
      <c r="F177" s="172"/>
      <c r="G177" s="172"/>
      <c r="H177" s="172"/>
      <c r="I177" s="172"/>
      <c r="J177" s="172"/>
      <c r="K177" s="172"/>
      <c r="L177" s="172"/>
    </row>
    <row r="178" spans="2:12" ht="27.75" customHeight="1" x14ac:dyDescent="0.4">
      <c r="C178" s="173" t="s">
        <v>179</v>
      </c>
      <c r="D178" s="173"/>
      <c r="E178" s="173"/>
      <c r="F178" s="173"/>
      <c r="G178" s="173"/>
      <c r="H178" s="173"/>
      <c r="I178" s="173"/>
      <c r="J178" s="173"/>
      <c r="K178" s="173"/>
      <c r="L178" s="173"/>
    </row>
    <row r="179" spans="2:12" ht="121.5" customHeight="1" x14ac:dyDescent="0.4">
      <c r="C179" s="267" t="s">
        <v>1232</v>
      </c>
      <c r="D179" s="268"/>
      <c r="E179" s="268"/>
      <c r="F179" s="268"/>
      <c r="G179" s="268"/>
      <c r="H179" s="268"/>
      <c r="I179" s="268"/>
      <c r="J179" s="268"/>
      <c r="K179" s="268"/>
      <c r="L179" s="269"/>
    </row>
    <row r="180" spans="2:12" ht="16.5" customHeight="1" x14ac:dyDescent="0.4">
      <c r="C180" s="79"/>
    </row>
    <row r="181" spans="2:12" x14ac:dyDescent="0.4">
      <c r="C181" s="172" t="s">
        <v>180</v>
      </c>
      <c r="D181" s="172"/>
      <c r="E181" s="172"/>
      <c r="F181" s="172"/>
      <c r="G181" s="172"/>
      <c r="H181" s="172"/>
      <c r="I181" s="172"/>
      <c r="J181" s="172"/>
      <c r="K181" s="172"/>
      <c r="L181" s="172"/>
    </row>
    <row r="182" spans="2:12" ht="113.25" customHeight="1" x14ac:dyDescent="0.4">
      <c r="C182" s="221" t="s">
        <v>1199</v>
      </c>
      <c r="D182" s="222"/>
      <c r="E182" s="222"/>
      <c r="F182" s="222"/>
      <c r="G182" s="222"/>
      <c r="H182" s="222"/>
      <c r="I182" s="222"/>
      <c r="J182" s="222"/>
      <c r="K182" s="222"/>
      <c r="L182" s="223"/>
    </row>
    <row r="183" spans="2:12" ht="16.5" customHeight="1" x14ac:dyDescent="0.4">
      <c r="C183" s="60"/>
      <c r="D183" s="83"/>
      <c r="E183" s="83"/>
      <c r="F183" s="83"/>
      <c r="G183" s="83"/>
      <c r="H183" s="83"/>
      <c r="I183" s="83"/>
      <c r="J183" s="83"/>
      <c r="K183" s="83"/>
      <c r="L183" s="83"/>
    </row>
    <row r="184" spans="2:12" x14ac:dyDescent="0.4">
      <c r="C184" s="172" t="s">
        <v>181</v>
      </c>
      <c r="D184" s="172"/>
      <c r="E184" s="172"/>
      <c r="F184" s="172"/>
      <c r="G184" s="172"/>
      <c r="H184" s="172"/>
      <c r="I184" s="172"/>
      <c r="J184" s="172"/>
      <c r="K184" s="172"/>
      <c r="L184" s="172"/>
    </row>
    <row r="185" spans="2:12" ht="55.5" customHeight="1" x14ac:dyDescent="0.4">
      <c r="C185" s="267" t="s">
        <v>201</v>
      </c>
      <c r="D185" s="268"/>
      <c r="E185" s="268"/>
      <c r="F185" s="268"/>
      <c r="G185" s="268"/>
      <c r="H185" s="268"/>
      <c r="I185" s="268"/>
      <c r="J185" s="268"/>
      <c r="K185" s="268"/>
      <c r="L185" s="269"/>
    </row>
    <row r="186" spans="2:12" x14ac:dyDescent="0.4">
      <c r="C186" s="174"/>
      <c r="D186" s="174"/>
      <c r="E186" s="174"/>
      <c r="F186" s="174"/>
      <c r="G186" s="174"/>
      <c r="H186" s="174"/>
      <c r="I186" s="174"/>
      <c r="J186" s="174"/>
      <c r="K186" s="174"/>
      <c r="L186" s="174"/>
    </row>
    <row r="187" spans="2:12" x14ac:dyDescent="0.4">
      <c r="B187" s="197" t="s">
        <v>1233</v>
      </c>
      <c r="C187" s="197"/>
      <c r="D187" s="197"/>
      <c r="E187" s="197"/>
      <c r="F187" s="197"/>
      <c r="G187" s="197"/>
      <c r="H187" s="197"/>
      <c r="I187" s="197"/>
      <c r="J187" s="197"/>
      <c r="K187" s="197"/>
      <c r="L187" s="197"/>
    </row>
    <row r="188" spans="2:12" x14ac:dyDescent="0.4">
      <c r="B188" s="83"/>
      <c r="C188" s="83"/>
      <c r="D188" s="83"/>
      <c r="E188" s="83"/>
      <c r="F188" s="83"/>
      <c r="G188" s="83"/>
      <c r="H188" s="83"/>
      <c r="I188" s="83"/>
      <c r="J188" s="83"/>
      <c r="K188" s="83"/>
      <c r="L188" s="83"/>
    </row>
    <row r="189" spans="2:12" x14ac:dyDescent="0.4">
      <c r="B189" s="83"/>
      <c r="C189" s="197" t="s">
        <v>183</v>
      </c>
      <c r="D189" s="197"/>
      <c r="E189" s="197"/>
      <c r="F189" s="197"/>
      <c r="G189" s="197"/>
      <c r="H189" s="197"/>
      <c r="I189" s="197"/>
      <c r="J189" s="197"/>
      <c r="K189" s="197"/>
      <c r="L189" s="197"/>
    </row>
    <row r="190" spans="2:12" ht="49.5" customHeight="1" x14ac:dyDescent="0.4">
      <c r="B190" s="83"/>
      <c r="C190" s="221" t="s">
        <v>1234</v>
      </c>
      <c r="D190" s="222"/>
      <c r="E190" s="222"/>
      <c r="F190" s="222"/>
      <c r="G190" s="222"/>
      <c r="H190" s="222"/>
      <c r="I190" s="222"/>
      <c r="J190" s="222"/>
      <c r="K190" s="222"/>
      <c r="L190" s="223"/>
    </row>
    <row r="191" spans="2:12" ht="16.5" customHeight="1" x14ac:dyDescent="0.4">
      <c r="B191" s="83"/>
      <c r="C191" s="60"/>
      <c r="D191" s="83"/>
      <c r="E191" s="83"/>
      <c r="F191" s="83"/>
      <c r="G191" s="83"/>
      <c r="H191" s="83"/>
      <c r="I191" s="83"/>
      <c r="J191" s="83"/>
      <c r="K191" s="83"/>
      <c r="L191" s="83"/>
    </row>
    <row r="192" spans="2:12" x14ac:dyDescent="0.4">
      <c r="B192" s="83"/>
      <c r="C192" s="197" t="s">
        <v>184</v>
      </c>
      <c r="D192" s="197"/>
      <c r="E192" s="197"/>
      <c r="F192" s="197"/>
      <c r="G192" s="197"/>
      <c r="H192" s="197"/>
      <c r="I192" s="197"/>
      <c r="J192" s="197"/>
      <c r="K192" s="197"/>
      <c r="L192" s="197"/>
    </row>
    <row r="193" spans="2:12" ht="196.5" customHeight="1" x14ac:dyDescent="0.4">
      <c r="B193" s="83"/>
      <c r="C193" s="221" t="s">
        <v>1236</v>
      </c>
      <c r="D193" s="222"/>
      <c r="E193" s="222"/>
      <c r="F193" s="222"/>
      <c r="G193" s="222"/>
      <c r="H193" s="222"/>
      <c r="I193" s="222"/>
      <c r="J193" s="222"/>
      <c r="K193" s="222"/>
      <c r="L193" s="223"/>
    </row>
    <row r="194" spans="2:12" ht="12" customHeight="1" x14ac:dyDescent="0.4">
      <c r="B194" s="83"/>
      <c r="C194" s="60"/>
      <c r="D194" s="83"/>
      <c r="E194" s="83"/>
      <c r="F194" s="83"/>
      <c r="G194" s="83"/>
      <c r="H194" s="83"/>
      <c r="I194" s="83"/>
      <c r="J194" s="83"/>
      <c r="K194" s="83"/>
      <c r="L194" s="83"/>
    </row>
    <row r="195" spans="2:12" x14ac:dyDescent="0.4">
      <c r="C195" s="197" t="s">
        <v>185</v>
      </c>
      <c r="D195" s="197"/>
      <c r="E195" s="197"/>
      <c r="F195" s="197"/>
      <c r="G195" s="197"/>
      <c r="H195" s="197"/>
      <c r="I195" s="197"/>
      <c r="J195" s="197"/>
      <c r="K195" s="197"/>
      <c r="L195" s="197"/>
    </row>
    <row r="196" spans="2:12" x14ac:dyDescent="0.4">
      <c r="C196" s="197" t="s">
        <v>1235</v>
      </c>
      <c r="D196" s="197"/>
      <c r="E196" s="197"/>
      <c r="F196" s="197"/>
      <c r="G196" s="197"/>
      <c r="H196" s="197"/>
      <c r="I196" s="197"/>
      <c r="J196" s="197"/>
      <c r="K196" s="197"/>
      <c r="L196" s="197"/>
    </row>
    <row r="197" spans="2:12" ht="87" customHeight="1" x14ac:dyDescent="0.4">
      <c r="C197" s="221" t="s">
        <v>204</v>
      </c>
      <c r="D197" s="222"/>
      <c r="E197" s="222"/>
      <c r="F197" s="222"/>
      <c r="G197" s="222"/>
      <c r="H197" s="222"/>
      <c r="I197" s="222"/>
      <c r="J197" s="222"/>
      <c r="K197" s="222"/>
      <c r="L197" s="223"/>
    </row>
    <row r="198" spans="2:12" ht="18.75" customHeight="1" x14ac:dyDescent="0.4">
      <c r="C198" s="202" t="s">
        <v>186</v>
      </c>
      <c r="D198" s="202"/>
      <c r="E198" s="202"/>
      <c r="F198" s="202"/>
      <c r="G198" s="202"/>
      <c r="H198" s="202"/>
      <c r="I198" s="202"/>
      <c r="J198" s="202"/>
      <c r="K198" s="202"/>
      <c r="L198" s="202"/>
    </row>
    <row r="199" spans="2:12" ht="33.75" customHeight="1" x14ac:dyDescent="0.4">
      <c r="C199" s="213" t="s">
        <v>1237</v>
      </c>
      <c r="D199" s="213"/>
      <c r="E199" s="213"/>
      <c r="F199" s="213"/>
      <c r="G199" s="213"/>
      <c r="H199" s="213"/>
      <c r="I199" s="213"/>
      <c r="J199" s="213"/>
      <c r="K199" s="213"/>
      <c r="L199" s="213"/>
    </row>
    <row r="200" spans="2:12" ht="60.75" customHeight="1" x14ac:dyDescent="0.4">
      <c r="C200" s="221" t="s">
        <v>205</v>
      </c>
      <c r="D200" s="222"/>
      <c r="E200" s="222"/>
      <c r="F200" s="222"/>
      <c r="G200" s="222"/>
      <c r="H200" s="222"/>
      <c r="I200" s="222"/>
      <c r="J200" s="222"/>
      <c r="K200" s="222"/>
      <c r="L200" s="223"/>
    </row>
    <row r="201" spans="2:12" ht="18.75" customHeight="1" x14ac:dyDescent="0.4">
      <c r="C201" s="275" t="s">
        <v>206</v>
      </c>
      <c r="D201" s="275"/>
      <c r="E201" s="275"/>
      <c r="F201" s="275"/>
      <c r="G201" s="275"/>
      <c r="H201" s="275"/>
      <c r="I201" s="275"/>
      <c r="J201" s="275"/>
      <c r="K201" s="275"/>
      <c r="L201" s="275"/>
    </row>
    <row r="202" spans="2:12" x14ac:dyDescent="0.4">
      <c r="B202" s="83"/>
      <c r="C202" s="197" t="s">
        <v>1238</v>
      </c>
      <c r="D202" s="197"/>
      <c r="E202" s="197"/>
      <c r="F202" s="197"/>
      <c r="G202" s="197"/>
      <c r="H202" s="197"/>
      <c r="I202" s="197"/>
      <c r="J202" s="197"/>
      <c r="K202" s="197"/>
      <c r="L202" s="197"/>
    </row>
    <row r="203" spans="2:12" ht="63.75" customHeight="1" x14ac:dyDescent="0.4">
      <c r="B203" s="83"/>
      <c r="C203" s="221" t="s">
        <v>207</v>
      </c>
      <c r="D203" s="222"/>
      <c r="E203" s="222"/>
      <c r="F203" s="222"/>
      <c r="G203" s="222"/>
      <c r="H203" s="222"/>
      <c r="I203" s="222"/>
      <c r="J203" s="222"/>
      <c r="K203" s="222"/>
      <c r="L203" s="223"/>
    </row>
    <row r="204" spans="2:12" x14ac:dyDescent="0.4">
      <c r="C204" s="197" t="s">
        <v>209</v>
      </c>
      <c r="D204" s="197"/>
      <c r="E204" s="197"/>
      <c r="F204" s="197"/>
      <c r="G204" s="197"/>
      <c r="H204" s="197"/>
      <c r="I204" s="197"/>
      <c r="J204" s="197"/>
      <c r="K204" s="197"/>
      <c r="L204" s="197"/>
    </row>
    <row r="205" spans="2:12" ht="33" customHeight="1" x14ac:dyDescent="0.4">
      <c r="C205" s="221" t="s">
        <v>210</v>
      </c>
      <c r="D205" s="233"/>
      <c r="E205" s="233"/>
      <c r="F205" s="233"/>
      <c r="G205" s="233"/>
      <c r="H205" s="233"/>
      <c r="I205" s="233"/>
      <c r="J205" s="233"/>
      <c r="K205" s="233"/>
      <c r="L205" s="234"/>
    </row>
    <row r="206" spans="2:12" x14ac:dyDescent="0.4">
      <c r="C206" s="172" t="s">
        <v>211</v>
      </c>
      <c r="D206" s="172"/>
      <c r="E206" s="172"/>
      <c r="F206" s="172"/>
      <c r="G206" s="172"/>
      <c r="H206" s="172"/>
      <c r="I206" s="172"/>
      <c r="J206" s="172"/>
      <c r="K206" s="172"/>
      <c r="L206" s="172"/>
    </row>
    <row r="207" spans="2:12" x14ac:dyDescent="0.4">
      <c r="C207" s="279" t="s">
        <v>212</v>
      </c>
      <c r="D207" s="268"/>
      <c r="E207" s="268"/>
      <c r="F207" s="268"/>
      <c r="G207" s="268"/>
      <c r="H207" s="268"/>
      <c r="I207" s="268"/>
      <c r="J207" s="268"/>
      <c r="K207" s="268"/>
      <c r="L207" s="269"/>
    </row>
    <row r="208" spans="2:12" x14ac:dyDescent="0.4">
      <c r="C208" s="174"/>
      <c r="D208" s="174"/>
      <c r="E208" s="174"/>
      <c r="F208" s="174"/>
      <c r="G208" s="174"/>
      <c r="H208" s="174"/>
      <c r="I208" s="174"/>
      <c r="J208" s="174"/>
      <c r="K208" s="174"/>
      <c r="L208" s="174"/>
    </row>
    <row r="209" spans="1:12" x14ac:dyDescent="0.4">
      <c r="C209" s="36"/>
      <c r="D209" s="36"/>
      <c r="E209" s="36"/>
      <c r="F209" s="36"/>
      <c r="G209" s="36"/>
      <c r="H209" s="36"/>
      <c r="I209" s="36"/>
      <c r="J209" s="36"/>
      <c r="K209" s="36"/>
      <c r="L209" s="36"/>
    </row>
    <row r="210" spans="1:12" x14ac:dyDescent="0.4">
      <c r="A210" s="172" t="s">
        <v>1060</v>
      </c>
      <c r="B210" s="172"/>
      <c r="C210" s="172"/>
      <c r="D210" s="172"/>
      <c r="E210" s="172"/>
      <c r="F210" s="172"/>
      <c r="G210" s="172"/>
      <c r="H210" s="172"/>
      <c r="I210" s="172"/>
      <c r="J210" s="172"/>
      <c r="K210" s="172"/>
      <c r="L210" s="172"/>
    </row>
    <row r="211" spans="1:12" x14ac:dyDescent="0.4">
      <c r="C211" s="174"/>
      <c r="D211" s="174"/>
      <c r="E211" s="174"/>
      <c r="F211" s="174"/>
      <c r="G211" s="174"/>
      <c r="H211" s="174"/>
      <c r="I211" s="174"/>
      <c r="J211" s="174"/>
      <c r="K211" s="174"/>
      <c r="L211" s="174"/>
    </row>
    <row r="212" spans="1:12" x14ac:dyDescent="0.4">
      <c r="B212" s="172" t="s">
        <v>83</v>
      </c>
      <c r="C212" s="172"/>
      <c r="D212" s="172"/>
      <c r="E212" s="172"/>
      <c r="F212" s="172"/>
      <c r="G212" s="172"/>
      <c r="H212" s="172"/>
      <c r="I212" s="172"/>
      <c r="J212" s="172"/>
      <c r="K212" s="172"/>
      <c r="L212" s="172"/>
    </row>
    <row r="213" spans="1:12" ht="33" customHeight="1" x14ac:dyDescent="0.4">
      <c r="C213" s="173" t="s">
        <v>1239</v>
      </c>
      <c r="D213" s="173"/>
      <c r="E213" s="173"/>
      <c r="F213" s="173"/>
      <c r="G213" s="173"/>
      <c r="H213" s="173"/>
      <c r="I213" s="173"/>
      <c r="J213" s="173"/>
      <c r="K213" s="173"/>
      <c r="L213" s="173"/>
    </row>
    <row r="214" spans="1:12" ht="78.75" customHeight="1" x14ac:dyDescent="0.4">
      <c r="C214" s="173" t="s">
        <v>1059</v>
      </c>
      <c r="D214" s="172"/>
      <c r="E214" s="172"/>
      <c r="F214" s="172"/>
      <c r="G214" s="172"/>
      <c r="H214" s="172"/>
      <c r="I214" s="172"/>
      <c r="J214" s="172"/>
      <c r="K214" s="172"/>
      <c r="L214" s="172"/>
    </row>
    <row r="215" spans="1:12" x14ac:dyDescent="0.4">
      <c r="C215" s="174"/>
      <c r="D215" s="174"/>
      <c r="E215" s="174"/>
      <c r="F215" s="174"/>
      <c r="G215" s="174"/>
      <c r="H215" s="174"/>
      <c r="I215" s="174"/>
      <c r="J215" s="174"/>
      <c r="K215" s="174"/>
      <c r="L215" s="174"/>
    </row>
    <row r="216" spans="1:12" x14ac:dyDescent="0.4">
      <c r="B216" s="686" t="str">
        <f>IF(フローチャート!F12="必要あり","２　自衛消防隊員等の育成","-")</f>
        <v>-</v>
      </c>
      <c r="C216" s="686"/>
      <c r="D216" s="686"/>
      <c r="E216" s="686"/>
      <c r="F216" s="686"/>
      <c r="G216" s="686"/>
      <c r="H216" s="686"/>
      <c r="I216" s="686"/>
      <c r="J216" s="686"/>
      <c r="K216" s="686"/>
      <c r="L216" s="686"/>
    </row>
    <row r="217" spans="1:12" ht="33.75" customHeight="1" x14ac:dyDescent="0.4">
      <c r="B217" s="685"/>
      <c r="C217" s="683" t="str">
        <f>IF(フローチャート!F12="必要あり",'中規模 (出力用)'!C203,"-")</f>
        <v>-</v>
      </c>
      <c r="D217" s="683"/>
      <c r="E217" s="683"/>
      <c r="F217" s="683"/>
      <c r="G217" s="683"/>
      <c r="H217" s="683"/>
      <c r="I217" s="683"/>
      <c r="J217" s="683"/>
      <c r="K217" s="683"/>
      <c r="L217" s="683"/>
    </row>
    <row r="218" spans="1:12" ht="42" customHeight="1" x14ac:dyDescent="0.4">
      <c r="B218" s="685"/>
      <c r="C218" s="683" t="str">
        <f>IF(出力!B27=TRUE,'大 (出力用)(自衛)'!C231,"-")</f>
        <v>-</v>
      </c>
      <c r="D218" s="683"/>
      <c r="E218" s="683"/>
      <c r="F218" s="683"/>
      <c r="G218" s="683"/>
      <c r="H218" s="683"/>
      <c r="I218" s="683"/>
      <c r="J218" s="683"/>
      <c r="K218" s="683"/>
      <c r="L218" s="683"/>
    </row>
    <row r="219" spans="1:12" ht="20.25" customHeight="1" x14ac:dyDescent="0.4">
      <c r="B219" s="685"/>
      <c r="C219" s="686" t="str">
        <f>IF(フローチャート!E36="必要あり",'大 (出力用)(自衛)'!C232,"-")</f>
        <v>-</v>
      </c>
      <c r="D219" s="686"/>
      <c r="E219" s="686"/>
      <c r="F219" s="686"/>
      <c r="G219" s="686"/>
      <c r="H219" s="686"/>
      <c r="I219" s="686"/>
      <c r="J219" s="686"/>
      <c r="K219" s="686"/>
      <c r="L219" s="686"/>
    </row>
    <row r="220" spans="1:12" x14ac:dyDescent="0.4">
      <c r="C220" s="174"/>
      <c r="D220" s="174"/>
      <c r="E220" s="174"/>
      <c r="F220" s="174"/>
      <c r="G220" s="174"/>
      <c r="H220" s="174"/>
      <c r="I220" s="174"/>
      <c r="J220" s="174"/>
      <c r="K220" s="174"/>
      <c r="L220" s="174"/>
    </row>
    <row r="221" spans="1:12" x14ac:dyDescent="0.4">
      <c r="A221" s="172" t="s">
        <v>1020</v>
      </c>
      <c r="B221" s="172"/>
      <c r="C221" s="172"/>
      <c r="D221" s="172"/>
      <c r="E221" s="172"/>
      <c r="F221" s="172"/>
      <c r="G221" s="172"/>
      <c r="H221" s="172"/>
      <c r="I221" s="172"/>
      <c r="J221" s="172"/>
      <c r="K221" s="172"/>
      <c r="L221" s="172"/>
    </row>
    <row r="222" spans="1:12" x14ac:dyDescent="0.4">
      <c r="C222" s="174"/>
      <c r="D222" s="174"/>
      <c r="E222" s="174"/>
      <c r="F222" s="174"/>
      <c r="G222" s="174"/>
      <c r="H222" s="174"/>
      <c r="I222" s="174"/>
      <c r="J222" s="174"/>
      <c r="K222" s="174"/>
      <c r="L222" s="174"/>
    </row>
    <row r="223" spans="1:12" x14ac:dyDescent="0.4">
      <c r="B223" s="172" t="s">
        <v>86</v>
      </c>
      <c r="C223" s="172"/>
      <c r="D223" s="172"/>
      <c r="E223" s="172"/>
      <c r="F223" s="172"/>
      <c r="G223" s="172"/>
      <c r="H223" s="172"/>
      <c r="I223" s="172"/>
      <c r="J223" s="172"/>
      <c r="K223" s="172"/>
      <c r="L223" s="172"/>
    </row>
    <row r="224" spans="1:12" x14ac:dyDescent="0.4">
      <c r="C224" s="172" t="s">
        <v>217</v>
      </c>
      <c r="D224" s="172"/>
      <c r="E224" s="172"/>
      <c r="F224" s="172"/>
      <c r="G224" s="172"/>
      <c r="H224" s="172"/>
      <c r="I224" s="172"/>
      <c r="J224" s="172"/>
      <c r="K224" s="172"/>
      <c r="L224" s="172"/>
    </row>
    <row r="225" spans="2:12" x14ac:dyDescent="0.4">
      <c r="C225" s="281" t="s">
        <v>227</v>
      </c>
      <c r="D225" s="281"/>
      <c r="E225" s="281"/>
      <c r="F225" s="281"/>
      <c r="G225" s="176" t="s">
        <v>228</v>
      </c>
      <c r="H225" s="176"/>
      <c r="I225" s="176"/>
      <c r="J225" s="176"/>
      <c r="K225" s="176" t="s">
        <v>229</v>
      </c>
      <c r="L225" s="176"/>
    </row>
    <row r="226" spans="2:12" ht="16.5" customHeight="1" x14ac:dyDescent="0.4">
      <c r="C226" s="288" t="s">
        <v>1240</v>
      </c>
      <c r="D226" s="288"/>
      <c r="E226" s="288"/>
      <c r="F226" s="288"/>
      <c r="G226" s="176" t="s">
        <v>1241</v>
      </c>
      <c r="H226" s="176"/>
      <c r="I226" s="176"/>
      <c r="J226" s="176"/>
      <c r="K226" s="176" t="s">
        <v>230</v>
      </c>
      <c r="L226" s="176"/>
    </row>
    <row r="227" spans="2:12" ht="49.5" customHeight="1" x14ac:dyDescent="0.4">
      <c r="C227" s="288" t="s">
        <v>219</v>
      </c>
      <c r="D227" s="288"/>
      <c r="E227" s="288"/>
      <c r="F227" s="288"/>
      <c r="G227" s="178" t="s">
        <v>1242</v>
      </c>
      <c r="H227" s="178"/>
      <c r="I227" s="178"/>
      <c r="J227" s="178"/>
      <c r="K227" s="176" t="s">
        <v>1243</v>
      </c>
      <c r="L227" s="176"/>
    </row>
    <row r="228" spans="2:12" ht="33" customHeight="1" x14ac:dyDescent="0.4">
      <c r="C228" s="288" t="s">
        <v>220</v>
      </c>
      <c r="D228" s="288"/>
      <c r="E228" s="288"/>
      <c r="F228" s="288"/>
      <c r="G228" s="178" t="s">
        <v>236</v>
      </c>
      <c r="H228" s="178"/>
      <c r="I228" s="178"/>
      <c r="J228" s="178"/>
      <c r="K228" s="176" t="s">
        <v>1243</v>
      </c>
      <c r="L228" s="176"/>
    </row>
    <row r="229" spans="2:12" ht="49.5" customHeight="1" x14ac:dyDescent="0.4">
      <c r="C229" s="288" t="s">
        <v>221</v>
      </c>
      <c r="D229" s="288"/>
      <c r="E229" s="288"/>
      <c r="F229" s="288"/>
      <c r="G229" s="178" t="s">
        <v>237</v>
      </c>
      <c r="H229" s="178"/>
      <c r="I229" s="178"/>
      <c r="J229" s="178"/>
      <c r="K229" s="176" t="s">
        <v>230</v>
      </c>
      <c r="L229" s="176"/>
    </row>
    <row r="230" spans="2:12" ht="33" customHeight="1" x14ac:dyDescent="0.4">
      <c r="C230" s="289" t="s">
        <v>222</v>
      </c>
      <c r="D230" s="289"/>
      <c r="E230" s="289"/>
      <c r="F230" s="289"/>
      <c r="G230" s="184" t="s">
        <v>238</v>
      </c>
      <c r="H230" s="184"/>
      <c r="I230" s="184"/>
      <c r="J230" s="184"/>
      <c r="K230" s="203" t="s">
        <v>232</v>
      </c>
      <c r="L230" s="203"/>
    </row>
    <row r="231" spans="2:12" ht="16.5" customHeight="1" x14ac:dyDescent="0.4">
      <c r="C231" s="288" t="str">
        <f>IF(フローチャート!G28="必要あり",'中規模 (出力用)'!C217,"-")</f>
        <v>-</v>
      </c>
      <c r="D231" s="288"/>
      <c r="E231" s="288"/>
      <c r="F231" s="288"/>
      <c r="G231" s="177" t="str">
        <f>IF(フローチャート!G28="必要あり",'中規模 (出力用)'!G217,"-")</f>
        <v>-</v>
      </c>
      <c r="H231" s="177"/>
      <c r="I231" s="177"/>
      <c r="J231" s="177"/>
      <c r="K231" s="176" t="str">
        <f>IF(フローチャート!G28="必要あり",'中規模 (出力用)'!K217,"-")</f>
        <v>-</v>
      </c>
      <c r="L231" s="176"/>
    </row>
    <row r="232" spans="2:12" ht="16.5" customHeight="1" x14ac:dyDescent="0.4">
      <c r="C232" s="288" t="str">
        <f>IF(フローチャート!F12="必要あり",'中規模 (出力用)'!C218,"-")</f>
        <v>-</v>
      </c>
      <c r="D232" s="288"/>
      <c r="E232" s="288"/>
      <c r="F232" s="288"/>
      <c r="G232" s="177" t="str">
        <f>IF(フローチャート!F12="必要あり",'中規模 (出力用)'!G218,"-")</f>
        <v>-</v>
      </c>
      <c r="H232" s="177"/>
      <c r="I232" s="177"/>
      <c r="J232" s="177"/>
      <c r="K232" s="176" t="str">
        <f>IF(フローチャート!F12="必要あり",'中規模 (出力用)'!K218,"-")</f>
        <v>-</v>
      </c>
      <c r="L232" s="176"/>
    </row>
    <row r="233" spans="2:12" ht="16.5" customHeight="1" x14ac:dyDescent="0.4">
      <c r="C233" s="288" t="str">
        <f>IF(フローチャート!F12="必要あり",'中規模 (出力用)'!C219,"-")</f>
        <v>-</v>
      </c>
      <c r="D233" s="288"/>
      <c r="E233" s="288"/>
      <c r="F233" s="288"/>
      <c r="G233" s="689" t="str">
        <f>IF(フローチャート!F12="必要あり",'中規模 (出力用)'!G219,"-")</f>
        <v>-</v>
      </c>
      <c r="H233" s="689"/>
      <c r="I233" s="689"/>
      <c r="J233" s="689"/>
      <c r="K233" s="176" t="str">
        <f>IF(フローチャート!F12="必要あり",'中規模 (出力用)'!K219,"-")</f>
        <v>-</v>
      </c>
      <c r="L233" s="176"/>
    </row>
    <row r="234" spans="2:12" ht="66.75" customHeight="1" x14ac:dyDescent="0.4">
      <c r="C234" s="290" t="s">
        <v>223</v>
      </c>
      <c r="D234" s="290"/>
      <c r="E234" s="290"/>
      <c r="F234" s="290"/>
      <c r="G234" s="225" t="s">
        <v>239</v>
      </c>
      <c r="H234" s="225"/>
      <c r="I234" s="225"/>
      <c r="J234" s="225"/>
      <c r="K234" s="196" t="s">
        <v>230</v>
      </c>
      <c r="L234" s="196"/>
    </row>
    <row r="235" spans="2:12" ht="30.75" customHeight="1" x14ac:dyDescent="0.4">
      <c r="C235" s="288" t="s">
        <v>224</v>
      </c>
      <c r="D235" s="288"/>
      <c r="E235" s="288"/>
      <c r="F235" s="288"/>
      <c r="G235" s="178" t="s">
        <v>240</v>
      </c>
      <c r="H235" s="178"/>
      <c r="I235" s="178"/>
      <c r="J235" s="178"/>
      <c r="K235" s="176" t="s">
        <v>230</v>
      </c>
      <c r="L235" s="176"/>
    </row>
    <row r="236" spans="2:12" ht="66.75" customHeight="1" x14ac:dyDescent="0.4">
      <c r="C236" s="288" t="s">
        <v>225</v>
      </c>
      <c r="D236" s="288"/>
      <c r="E236" s="288"/>
      <c r="F236" s="288"/>
      <c r="G236" s="178" t="s">
        <v>241</v>
      </c>
      <c r="H236" s="178"/>
      <c r="I236" s="178"/>
      <c r="J236" s="178"/>
      <c r="K236" s="178" t="s">
        <v>233</v>
      </c>
      <c r="L236" s="178"/>
    </row>
    <row r="237" spans="2:12" x14ac:dyDescent="0.4">
      <c r="C237" s="288" t="s">
        <v>226</v>
      </c>
      <c r="D237" s="288"/>
      <c r="E237" s="288"/>
      <c r="F237" s="288"/>
      <c r="G237" s="178"/>
      <c r="H237" s="178"/>
      <c r="I237" s="178"/>
      <c r="J237" s="178"/>
      <c r="K237" s="176"/>
      <c r="L237" s="176"/>
    </row>
    <row r="239" spans="2:12" x14ac:dyDescent="0.4">
      <c r="B239" s="197" t="s">
        <v>87</v>
      </c>
      <c r="C239" s="197"/>
      <c r="D239" s="197"/>
      <c r="E239" s="197"/>
      <c r="F239" s="197"/>
      <c r="G239" s="197"/>
      <c r="H239" s="197"/>
      <c r="I239" s="197"/>
      <c r="J239" s="197"/>
      <c r="K239" s="197"/>
      <c r="L239" s="197"/>
    </row>
    <row r="240" spans="2:12" ht="33" customHeight="1" x14ac:dyDescent="0.4">
      <c r="C240" s="213" t="s">
        <v>1202</v>
      </c>
      <c r="D240" s="213"/>
      <c r="E240" s="213"/>
      <c r="F240" s="213"/>
      <c r="G240" s="213"/>
      <c r="H240" s="213"/>
      <c r="I240" s="213"/>
      <c r="J240" s="213"/>
      <c r="K240" s="213"/>
      <c r="L240" s="213"/>
    </row>
    <row r="241" spans="1:12" ht="33" customHeight="1" x14ac:dyDescent="0.4">
      <c r="C241" s="213" t="s">
        <v>1203</v>
      </c>
      <c r="D241" s="197"/>
      <c r="E241" s="197"/>
      <c r="F241" s="197"/>
      <c r="G241" s="197"/>
      <c r="H241" s="197"/>
      <c r="I241" s="197"/>
      <c r="J241" s="197"/>
      <c r="K241" s="197"/>
      <c r="L241" s="197"/>
    </row>
    <row r="242" spans="1:12" x14ac:dyDescent="0.4">
      <c r="C242" s="174"/>
      <c r="D242" s="174"/>
      <c r="E242" s="174"/>
      <c r="F242" s="174"/>
      <c r="G242" s="174"/>
      <c r="H242" s="174"/>
      <c r="I242" s="174"/>
      <c r="J242" s="174"/>
      <c r="K242" s="174"/>
      <c r="L242" s="174"/>
    </row>
    <row r="243" spans="1:12" x14ac:dyDescent="0.4">
      <c r="A243" s="172" t="s">
        <v>1138</v>
      </c>
      <c r="B243" s="172"/>
      <c r="C243" s="172"/>
      <c r="D243" s="172"/>
      <c r="E243" s="172"/>
      <c r="F243" s="172"/>
      <c r="G243" s="172"/>
      <c r="H243" s="172"/>
      <c r="I243" s="172"/>
      <c r="J243" s="172"/>
      <c r="K243" s="172"/>
      <c r="L243" s="172"/>
    </row>
    <row r="244" spans="1:12" x14ac:dyDescent="0.4">
      <c r="C244" s="174"/>
      <c r="D244" s="174"/>
      <c r="E244" s="174"/>
      <c r="F244" s="174"/>
      <c r="G244" s="174"/>
      <c r="H244" s="174"/>
      <c r="I244" s="174"/>
      <c r="J244" s="174"/>
      <c r="K244" s="174"/>
      <c r="L244" s="174"/>
    </row>
    <row r="245" spans="1:12" s="685" customFormat="1" x14ac:dyDescent="0.4">
      <c r="C245" s="685">
        <v>1</v>
      </c>
      <c r="D245" s="690" t="str">
        <f>IF(OR(出力!B60=TRUE,AND(出力!D61=TRUE,出力!J23+出力!K23=1)),"防火対象物","事業所")</f>
        <v>事業所</v>
      </c>
      <c r="E245" s="686" t="s">
        <v>244</v>
      </c>
      <c r="F245" s="686"/>
      <c r="G245" s="686"/>
      <c r="H245" s="686"/>
      <c r="I245" s="686"/>
      <c r="J245" s="686"/>
      <c r="K245" s="686"/>
      <c r="L245" s="686"/>
    </row>
    <row r="246" spans="1:12" s="685" customFormat="1" x14ac:dyDescent="0.4">
      <c r="D246" s="690"/>
    </row>
    <row r="247" spans="1:12" s="685" customFormat="1" x14ac:dyDescent="0.4">
      <c r="C247" s="686" t="s">
        <v>245</v>
      </c>
      <c r="D247" s="686"/>
      <c r="E247" s="686"/>
      <c r="F247" s="686"/>
      <c r="G247" s="686"/>
      <c r="H247" s="686"/>
      <c r="I247" s="686"/>
      <c r="J247" s="686"/>
      <c r="K247" s="686"/>
      <c r="L247" s="686"/>
    </row>
    <row r="248" spans="1:12" s="685" customFormat="1" x14ac:dyDescent="0.4">
      <c r="D248" s="690" t="str">
        <f>D245</f>
        <v>事業所</v>
      </c>
      <c r="E248" s="686" t="s">
        <v>246</v>
      </c>
      <c r="F248" s="686"/>
      <c r="G248" s="686"/>
      <c r="H248" s="686"/>
      <c r="I248" s="686"/>
      <c r="J248" s="686"/>
      <c r="K248" s="686"/>
      <c r="L248" s="686"/>
    </row>
    <row r="249" spans="1:12" s="685" customFormat="1" x14ac:dyDescent="0.4">
      <c r="D249" s="682" t="str">
        <f>IF(D245="防火対象物",'大規模 (出力用) (防火)'!D263,'大 (出力用)(自衛)'!D263)</f>
        <v>⑵　事業所自衛消防隊には、事業所本部隊（及び事業所地区隊）を編成する。</v>
      </c>
      <c r="E249" s="682"/>
      <c r="F249" s="682"/>
      <c r="G249" s="682"/>
      <c r="H249" s="682"/>
      <c r="I249" s="682"/>
      <c r="J249" s="682"/>
      <c r="K249" s="682"/>
      <c r="L249" s="682"/>
    </row>
    <row r="250" spans="1:12" s="685" customFormat="1" x14ac:dyDescent="0.4">
      <c r="C250" s="682" t="str">
        <f>IF(D245="防火対象物",'大規模 (出力用) (防火)'!C264,'大 (出力用)(自衛)'!C264)</f>
        <v>①　事業所本部隊</v>
      </c>
      <c r="D250" s="682"/>
      <c r="E250" s="682"/>
      <c r="F250" s="682"/>
      <c r="G250" s="682"/>
      <c r="H250" s="682"/>
      <c r="I250" s="682"/>
      <c r="J250" s="682"/>
      <c r="K250" s="682"/>
      <c r="L250" s="682"/>
    </row>
    <row r="251" spans="1:12" s="685" customFormat="1" ht="49.5" customHeight="1" x14ac:dyDescent="0.4">
      <c r="C251" s="683" t="str">
        <f>IF(D245="防火対象物",'大規模 (出力用) (防火)'!C265,'大 (出力用)(自衛)'!C265)</f>
        <v>・　事業所本部隊に事業所自衛消防隊長及び班を置く。
・　事業所自衛消防隊長には、その任務を代行する事業所自衛消防隊長の代行者を定める。
・　班は、通報連絡（情報）班、初期消火班、避難誘導班、安全防護班、応急救護班とし、各班に班長を
    置く。</v>
      </c>
      <c r="D251" s="683"/>
      <c r="E251" s="683"/>
      <c r="F251" s="683"/>
      <c r="G251" s="683"/>
      <c r="H251" s="683"/>
      <c r="I251" s="683"/>
      <c r="J251" s="683"/>
      <c r="K251" s="683"/>
      <c r="L251" s="683"/>
    </row>
    <row r="252" spans="1:12" s="685" customFormat="1" ht="29.25" customHeight="1" x14ac:dyDescent="0.4">
      <c r="C252" s="683" t="str">
        <f>IF(出力!B27=TRUE,'大規模 (出力用) (防火)'!C266,"-")</f>
        <v>-</v>
      </c>
      <c r="D252" s="683"/>
      <c r="E252" s="683"/>
      <c r="F252" s="683"/>
      <c r="G252" s="683"/>
      <c r="H252" s="683"/>
      <c r="I252" s="683"/>
      <c r="J252" s="683"/>
      <c r="K252" s="683"/>
      <c r="L252" s="683"/>
    </row>
    <row r="253" spans="1:12" s="685" customFormat="1" ht="15.75" customHeight="1" x14ac:dyDescent="0.4">
      <c r="C253" s="683" t="str">
        <f>IF(D245="防火対象物",'大規模 (出力用) (防火)'!C267,'大 (出力用)(自衛)'!C266)</f>
        <v>②　事業所地区隊</v>
      </c>
      <c r="D253" s="683"/>
      <c r="E253" s="683"/>
      <c r="F253" s="683"/>
      <c r="G253" s="683"/>
      <c r="H253" s="683"/>
      <c r="I253" s="683"/>
      <c r="J253" s="683"/>
      <c r="K253" s="683"/>
      <c r="L253" s="683"/>
    </row>
    <row r="254" spans="1:12" s="685" customFormat="1" ht="69.95" customHeight="1" x14ac:dyDescent="0.4">
      <c r="C254" s="683" t="str">
        <f>IF(D245="防火対象物",'大規模 (出力用) (防火)'!C268,'大 (出力用)(自衛)'!C267)</f>
        <v>・　事業所地区隊に事業所地区隊長と班を置く。
・　火災、地震その他の災害等が発生した場合、事業所地区隊長は、担当区域の初動措置の指揮統制を
    図るとともに事業所自衛消防隊長へ状況を適宜報告、連絡する。
・　班は、通報連絡（情報）班、初期消火班、避難誘導班、安全防護班、応急救護班とし、各班に班長を
    置く。</v>
      </c>
      <c r="D254" s="683"/>
      <c r="E254" s="683"/>
      <c r="F254" s="683"/>
      <c r="G254" s="683"/>
      <c r="H254" s="683"/>
      <c r="I254" s="683"/>
      <c r="J254" s="683"/>
      <c r="K254" s="683"/>
      <c r="L254" s="683"/>
    </row>
    <row r="255" spans="1:12" s="685" customFormat="1" ht="33.75" customHeight="1" x14ac:dyDescent="0.4">
      <c r="C255" s="683" t="s">
        <v>1204</v>
      </c>
      <c r="D255" s="683"/>
      <c r="E255" s="683"/>
      <c r="F255" s="683"/>
      <c r="G255" s="683"/>
      <c r="H255" s="683"/>
      <c r="I255" s="683"/>
      <c r="J255" s="683"/>
      <c r="K255" s="683"/>
      <c r="L255" s="683"/>
    </row>
    <row r="256" spans="1:12" s="685" customFormat="1" ht="18" customHeight="1" x14ac:dyDescent="0.4">
      <c r="C256" s="686" t="str">
        <f>IF(フローチャート!E36="必要あり",'大 (出力用)(自衛)'!C269,"-")</f>
        <v>-</v>
      </c>
      <c r="D256" s="686"/>
      <c r="E256" s="686"/>
      <c r="F256" s="686"/>
      <c r="G256" s="686"/>
      <c r="H256" s="686"/>
      <c r="I256" s="686"/>
      <c r="J256" s="686"/>
      <c r="K256" s="686"/>
      <c r="L256" s="686"/>
    </row>
    <row r="257" spans="3:12" s="685" customFormat="1" x14ac:dyDescent="0.4">
      <c r="C257" s="680"/>
      <c r="D257" s="680"/>
      <c r="E257" s="680"/>
      <c r="F257" s="680"/>
      <c r="G257" s="680"/>
      <c r="H257" s="680"/>
      <c r="I257" s="680"/>
      <c r="J257" s="680"/>
      <c r="K257" s="680"/>
      <c r="L257" s="680"/>
    </row>
    <row r="258" spans="3:12" s="685" customFormat="1" x14ac:dyDescent="0.4">
      <c r="C258" s="682" t="str">
        <f>IF(D245="防火対象物",'大規模 (出力用) (防火)'!C272,'大 (出力用)(自衛)'!C271)</f>
        <v>２　事業所自衛消防隊の活動範囲</v>
      </c>
      <c r="D258" s="682"/>
      <c r="E258" s="682"/>
      <c r="F258" s="682"/>
      <c r="G258" s="682"/>
      <c r="H258" s="682"/>
      <c r="I258" s="682"/>
      <c r="J258" s="682"/>
      <c r="K258" s="682"/>
      <c r="L258" s="682"/>
    </row>
    <row r="259" spans="3:12" s="685" customFormat="1" x14ac:dyDescent="0.4">
      <c r="C259" s="691" t="str">
        <f>IF(D245="防火対象物",'大規模 (出力用) (防火)'!C273,'大 (出力用)(自衛)'!C272)</f>
        <v>⑴　事業所自衛消防隊の活動範囲は、原則として事業所が占有している範囲内とする。
(2)　防火対象物自衛消防隊長から自衛消防活動の協力の要請があった場合は、防火対象物自衛消防隊長
　　の指揮の下、活動する。
(3)  事業所自衛消防隊は、⑴の範囲内で活動するほか、全体についての消防計画に範囲外の活動について
　　定めがあるときは、その定めるところにより活動する。</v>
      </c>
      <c r="D259" s="691"/>
      <c r="E259" s="691"/>
      <c r="F259" s="691"/>
      <c r="G259" s="691"/>
      <c r="H259" s="691"/>
      <c r="I259" s="691"/>
      <c r="J259" s="691"/>
      <c r="K259" s="691"/>
      <c r="L259" s="691"/>
    </row>
    <row r="260" spans="3:12" s="685" customFormat="1" ht="66.75" customHeight="1" x14ac:dyDescent="0.4">
      <c r="C260" s="691"/>
      <c r="D260" s="691"/>
      <c r="E260" s="691"/>
      <c r="F260" s="691"/>
      <c r="G260" s="691"/>
      <c r="H260" s="691"/>
      <c r="I260" s="691"/>
      <c r="J260" s="691"/>
      <c r="K260" s="691"/>
      <c r="L260" s="691"/>
    </row>
    <row r="261" spans="3:12" s="685" customFormat="1" ht="16.5" customHeight="1" x14ac:dyDescent="0.4">
      <c r="C261" s="692"/>
      <c r="D261" s="692"/>
      <c r="E261" s="692"/>
      <c r="F261" s="692"/>
      <c r="G261" s="692"/>
      <c r="H261" s="692"/>
      <c r="I261" s="692"/>
      <c r="J261" s="692"/>
      <c r="K261" s="692"/>
      <c r="L261" s="692"/>
    </row>
    <row r="262" spans="3:12" s="685" customFormat="1" x14ac:dyDescent="0.4">
      <c r="C262" s="680"/>
      <c r="D262" s="680"/>
      <c r="E262" s="680"/>
      <c r="F262" s="680"/>
      <c r="G262" s="680"/>
      <c r="H262" s="680"/>
      <c r="I262" s="680"/>
      <c r="J262" s="680"/>
      <c r="K262" s="680"/>
      <c r="L262" s="680"/>
    </row>
    <row r="263" spans="3:12" s="685" customFormat="1" x14ac:dyDescent="0.4">
      <c r="C263" s="683" t="str">
        <f>IF(D245="防火対象物",'大規模 (出力用) (防火)'!C275,'大 (出力用)(自衛)'!C274)</f>
        <v>３　事業所自衛消防隊長等の権限</v>
      </c>
      <c r="D263" s="683"/>
      <c r="E263" s="683"/>
      <c r="F263" s="683"/>
      <c r="G263" s="683"/>
      <c r="H263" s="683"/>
      <c r="I263" s="683"/>
      <c r="J263" s="683"/>
      <c r="K263" s="683"/>
      <c r="L263" s="683"/>
    </row>
    <row r="264" spans="3:12" s="685" customFormat="1" ht="33" customHeight="1" x14ac:dyDescent="0.4">
      <c r="C264" s="683" t="str">
        <f>IF(D245="防火対象物",'大規模 (出力用) (防火)'!C276,'大 (出力用)(自衛)'!C275)</f>
        <v>⑴　事業所自衛消防隊長は、火災、地震その他の災害等が発生した場合の自衛消防活動について、事業所
　　自衛消防隊の指揮、命令、監督等一切の権限を有する。
⑵　管理権原者は、事業所自衛消防隊長の代行者に対し、任務を代行するために必要な指揮、命令、監督
　　等の権限を付与する。</v>
      </c>
      <c r="D264" s="683"/>
      <c r="E264" s="683"/>
      <c r="F264" s="683"/>
      <c r="G264" s="683"/>
      <c r="H264" s="683"/>
      <c r="I264" s="683"/>
      <c r="J264" s="683"/>
      <c r="K264" s="683"/>
      <c r="L264" s="683"/>
    </row>
    <row r="265" spans="3:12" s="685" customFormat="1" ht="33" customHeight="1" x14ac:dyDescent="0.4">
      <c r="C265" s="683"/>
      <c r="D265" s="683"/>
      <c r="E265" s="683"/>
      <c r="F265" s="683"/>
      <c r="G265" s="683"/>
      <c r="H265" s="683"/>
      <c r="I265" s="683"/>
      <c r="J265" s="683"/>
      <c r="K265" s="683"/>
      <c r="L265" s="683"/>
    </row>
    <row r="266" spans="3:12" s="685" customFormat="1" x14ac:dyDescent="0.4">
      <c r="C266" s="680"/>
      <c r="D266" s="680"/>
      <c r="E266" s="680"/>
      <c r="F266" s="680"/>
      <c r="G266" s="680"/>
      <c r="H266" s="680"/>
      <c r="I266" s="680"/>
      <c r="J266" s="680"/>
      <c r="K266" s="680"/>
      <c r="L266" s="680"/>
    </row>
    <row r="267" spans="3:12" s="685" customFormat="1" x14ac:dyDescent="0.4">
      <c r="C267" s="686" t="s">
        <v>248</v>
      </c>
      <c r="D267" s="686"/>
      <c r="E267" s="686"/>
      <c r="F267" s="686"/>
      <c r="G267" s="686"/>
      <c r="H267" s="686"/>
      <c r="I267" s="686"/>
      <c r="J267" s="686"/>
      <c r="K267" s="686"/>
      <c r="L267" s="686"/>
    </row>
    <row r="268" spans="3:12" s="685" customFormat="1" ht="15.95" customHeight="1" x14ac:dyDescent="0.4">
      <c r="C268" s="686" t="str">
        <f>IF(D245="防火対象物",'大規模 (出力用) (防火)'!C279,'大 (出力用)(自衛)'!C278)</f>
        <v>⑴　事業所本部隊</v>
      </c>
      <c r="D268" s="686"/>
      <c r="E268" s="686"/>
      <c r="F268" s="686"/>
      <c r="G268" s="686"/>
      <c r="H268" s="686"/>
      <c r="I268" s="686"/>
      <c r="J268" s="686"/>
      <c r="K268" s="686"/>
      <c r="L268" s="686"/>
    </row>
    <row r="269" spans="3:12" s="685" customFormat="1" ht="83.25" customHeight="1" x14ac:dyDescent="0.4">
      <c r="C269" s="683" t="str">
        <f>IF(D245="防火対象物",'大規模 (出力用) (防火)'!C280,'大 (出力用)(自衛)'!C279)</f>
        <v>・　事業所本部隊は、管理する区域で火災が発生した場合、初動対応（及び事業所地区隊の統制）を
     行う。
・　事業所本部隊の通報連絡（情報）班は、本部員として活動拠点における任務に当たる。
・　事業所本部隊の初期消火班、避難誘導班、安全防護班、応急救護班は、事業所地区隊長の指揮
     下で現場員として火災発生場所における任務に当たる。
・　事業所自衛消防隊長は、事業所地区隊長が不在となった区域で火災が発生した場合、現場に駆
     け付ける現場員のうち1名を指揮担当に指定し、その他の現場員の活動指揮に当たらせる。
・　現場員は、事業所地区隊長が不在となった区域で火災が発生した場合、指揮担当の指揮下で、
     情報収集、初期消火、避難誘導、安全防護、応急救護の任務に当たる。</v>
      </c>
      <c r="D269" s="683"/>
      <c r="E269" s="683"/>
      <c r="F269" s="683"/>
      <c r="G269" s="683"/>
      <c r="H269" s="683"/>
      <c r="I269" s="683"/>
      <c r="J269" s="683"/>
      <c r="K269" s="683"/>
      <c r="L269" s="683"/>
    </row>
    <row r="270" spans="3:12" s="685" customFormat="1" ht="31.5" customHeight="1" x14ac:dyDescent="0.4">
      <c r="C270" s="683"/>
      <c r="D270" s="683"/>
      <c r="E270" s="683"/>
      <c r="F270" s="683"/>
      <c r="G270" s="683"/>
      <c r="H270" s="683"/>
      <c r="I270" s="683"/>
      <c r="J270" s="683"/>
      <c r="K270" s="683"/>
      <c r="L270" s="683"/>
    </row>
    <row r="271" spans="3:12" s="685" customFormat="1" ht="33" customHeight="1" x14ac:dyDescent="0.4">
      <c r="C271" s="683"/>
      <c r="D271" s="683"/>
      <c r="E271" s="683"/>
      <c r="F271" s="683"/>
      <c r="G271" s="683"/>
      <c r="H271" s="683"/>
      <c r="I271" s="683"/>
      <c r="J271" s="683"/>
      <c r="K271" s="683"/>
      <c r="L271" s="683"/>
    </row>
    <row r="272" spans="3:12" s="685" customFormat="1" x14ac:dyDescent="0.4">
      <c r="C272" s="686" t="str">
        <f>IF(D245="防火対象物",'大規模 (出力用) (防火)'!C282,'大 (出力用)(自衛)'!C282)</f>
        <v>⑵　事業所地区隊</v>
      </c>
      <c r="D272" s="686"/>
      <c r="E272" s="686"/>
      <c r="F272" s="686"/>
      <c r="G272" s="686"/>
      <c r="H272" s="686"/>
      <c r="I272" s="686"/>
      <c r="J272" s="686"/>
      <c r="K272" s="686"/>
      <c r="L272" s="686"/>
    </row>
    <row r="273" spans="1:12" s="685" customFormat="1" ht="33" customHeight="1" x14ac:dyDescent="0.4">
      <c r="C273" s="683" t="str">
        <f>IF(D245="防火対象物",'大規模 (出力用) (防火)'!C283,'大 (出力用)(自衛)'!C283)</f>
        <v>　事業所地区隊は、当該地区隊の担当する区域で発生した火災において、当該地区隊が中心となり、当該地区隊長の指揮の下に初動措置を行う。</v>
      </c>
      <c r="D273" s="683"/>
      <c r="E273" s="683"/>
      <c r="F273" s="683"/>
      <c r="G273" s="683"/>
      <c r="H273" s="683"/>
      <c r="I273" s="683"/>
      <c r="J273" s="683"/>
      <c r="K273" s="683"/>
      <c r="L273" s="683"/>
    </row>
    <row r="274" spans="1:12" s="685" customFormat="1" x14ac:dyDescent="0.4">
      <c r="C274" s="686" t="s">
        <v>877</v>
      </c>
      <c r="D274" s="686"/>
      <c r="E274" s="686"/>
      <c r="F274" s="686"/>
      <c r="G274" s="686"/>
      <c r="H274" s="686"/>
      <c r="I274" s="686"/>
      <c r="J274" s="686"/>
      <c r="K274" s="686"/>
      <c r="L274" s="686"/>
    </row>
    <row r="275" spans="1:12" s="685" customFormat="1" x14ac:dyDescent="0.4">
      <c r="C275" s="686" t="s">
        <v>922</v>
      </c>
      <c r="D275" s="686"/>
      <c r="E275" s="686"/>
      <c r="F275" s="686"/>
      <c r="G275" s="686"/>
      <c r="H275" s="686"/>
      <c r="I275" s="686"/>
      <c r="J275" s="686"/>
      <c r="K275" s="686"/>
      <c r="L275" s="686"/>
    </row>
    <row r="276" spans="1:12" s="685" customFormat="1" x14ac:dyDescent="0.4">
      <c r="C276" s="680"/>
      <c r="D276" s="680"/>
      <c r="E276" s="680"/>
      <c r="F276" s="680"/>
      <c r="G276" s="680"/>
      <c r="H276" s="680"/>
      <c r="I276" s="680"/>
      <c r="J276" s="680"/>
      <c r="K276" s="680"/>
      <c r="L276" s="680"/>
    </row>
    <row r="277" spans="1:12" s="685" customFormat="1" x14ac:dyDescent="0.4">
      <c r="C277" s="686" t="s">
        <v>249</v>
      </c>
      <c r="D277" s="686"/>
      <c r="E277" s="686"/>
      <c r="F277" s="686"/>
      <c r="G277" s="686"/>
      <c r="H277" s="686"/>
      <c r="I277" s="686"/>
      <c r="J277" s="686"/>
      <c r="K277" s="686"/>
      <c r="L277" s="686"/>
    </row>
    <row r="278" spans="1:12" s="685" customFormat="1" ht="66.75" customHeight="1" x14ac:dyDescent="0.4">
      <c r="C278" s="683" t="s">
        <v>1244</v>
      </c>
      <c r="D278" s="686"/>
      <c r="E278" s="686"/>
      <c r="F278" s="686"/>
      <c r="G278" s="686"/>
      <c r="H278" s="686"/>
      <c r="I278" s="686"/>
      <c r="J278" s="686"/>
      <c r="K278" s="686"/>
      <c r="L278" s="686"/>
    </row>
    <row r="279" spans="1:12" x14ac:dyDescent="0.4">
      <c r="C279" s="174"/>
      <c r="D279" s="174"/>
      <c r="E279" s="174"/>
      <c r="F279" s="174"/>
      <c r="G279" s="174"/>
      <c r="H279" s="174"/>
      <c r="I279" s="174"/>
      <c r="J279" s="174"/>
      <c r="K279" s="174"/>
      <c r="L279" s="174"/>
    </row>
    <row r="280" spans="1:12" x14ac:dyDescent="0.4">
      <c r="A280" s="197" t="s">
        <v>1062</v>
      </c>
      <c r="B280" s="197"/>
      <c r="C280" s="197"/>
      <c r="D280" s="197"/>
      <c r="E280" s="197"/>
      <c r="F280" s="197"/>
      <c r="G280" s="197"/>
      <c r="H280" s="197"/>
      <c r="I280" s="197"/>
      <c r="J280" s="197"/>
      <c r="K280" s="197"/>
      <c r="L280" s="197"/>
    </row>
    <row r="281" spans="1:12" x14ac:dyDescent="0.4">
      <c r="B281" s="174"/>
      <c r="C281" s="174"/>
      <c r="D281" s="174"/>
      <c r="E281" s="174"/>
      <c r="F281" s="174"/>
      <c r="G281" s="174"/>
      <c r="H281" s="174"/>
      <c r="I281" s="174"/>
      <c r="J281" s="174"/>
      <c r="K281" s="174"/>
      <c r="L281" s="174"/>
    </row>
    <row r="282" spans="1:12" x14ac:dyDescent="0.4">
      <c r="B282" s="172" t="s">
        <v>89</v>
      </c>
      <c r="C282" s="172"/>
      <c r="D282" s="172"/>
      <c r="E282" s="172"/>
      <c r="F282" s="172"/>
      <c r="G282" s="172"/>
      <c r="H282" s="172"/>
      <c r="I282" s="172"/>
      <c r="J282" s="172"/>
      <c r="K282" s="172"/>
      <c r="L282" s="172"/>
    </row>
    <row r="283" spans="1:12" ht="48" customHeight="1" x14ac:dyDescent="0.4">
      <c r="C283" s="173" t="s">
        <v>1063</v>
      </c>
      <c r="D283" s="172"/>
      <c r="E283" s="172"/>
      <c r="F283" s="172"/>
      <c r="G283" s="172"/>
      <c r="H283" s="172"/>
      <c r="I283" s="172"/>
      <c r="J283" s="172"/>
      <c r="K283" s="172"/>
      <c r="L283" s="172"/>
    </row>
    <row r="284" spans="1:12" x14ac:dyDescent="0.4">
      <c r="C284" s="176" t="s">
        <v>253</v>
      </c>
      <c r="D284" s="176"/>
      <c r="E284" s="176"/>
      <c r="F284" s="176" t="s">
        <v>254</v>
      </c>
      <c r="G284" s="203"/>
      <c r="H284" s="203"/>
      <c r="I284" s="176"/>
      <c r="J284" s="176" t="s">
        <v>255</v>
      </c>
      <c r="K284" s="176"/>
      <c r="L284" s="176"/>
    </row>
    <row r="285" spans="1:12" x14ac:dyDescent="0.4">
      <c r="C285" s="176" t="s">
        <v>256</v>
      </c>
      <c r="D285" s="176"/>
      <c r="E285" s="176"/>
      <c r="F285" s="70" t="s">
        <v>259</v>
      </c>
      <c r="G285" s="176">
        <f>'ワークシート　１'!C14</f>
        <v>0</v>
      </c>
      <c r="H285" s="176"/>
      <c r="I285" s="72"/>
      <c r="J285" s="176" t="s">
        <v>260</v>
      </c>
      <c r="K285" s="176"/>
      <c r="L285" s="176"/>
    </row>
    <row r="286" spans="1:12" x14ac:dyDescent="0.4">
      <c r="C286" s="176" t="s">
        <v>257</v>
      </c>
      <c r="D286" s="176"/>
      <c r="E286" s="176"/>
      <c r="F286" s="70" t="s">
        <v>259</v>
      </c>
      <c r="G286" s="176">
        <f>'ワークシート　１'!C14</f>
        <v>0</v>
      </c>
      <c r="H286" s="176"/>
      <c r="I286" s="72"/>
      <c r="J286" s="176"/>
      <c r="K286" s="176"/>
      <c r="L286" s="176"/>
    </row>
    <row r="287" spans="1:12" x14ac:dyDescent="0.4">
      <c r="C287" s="176" t="s">
        <v>258</v>
      </c>
      <c r="D287" s="176"/>
      <c r="E287" s="176"/>
      <c r="F287" s="176" t="s">
        <v>261</v>
      </c>
      <c r="G287" s="196"/>
      <c r="H287" s="196"/>
      <c r="I287" s="176"/>
      <c r="J287" s="176" t="s">
        <v>262</v>
      </c>
      <c r="K287" s="176"/>
      <c r="L287" s="176"/>
    </row>
    <row r="288" spans="1:12" x14ac:dyDescent="0.4">
      <c r="C288" s="202" t="s">
        <v>1064</v>
      </c>
      <c r="D288" s="202"/>
      <c r="E288" s="202"/>
      <c r="F288" s="202"/>
      <c r="G288" s="202"/>
      <c r="H288" s="202"/>
      <c r="I288" s="202"/>
      <c r="J288" s="202"/>
      <c r="K288" s="202"/>
      <c r="L288" s="202"/>
    </row>
    <row r="289" spans="1:12" x14ac:dyDescent="0.4">
      <c r="C289" s="83"/>
      <c r="D289" s="83"/>
      <c r="E289" s="83"/>
      <c r="F289" s="83"/>
      <c r="G289" s="83"/>
      <c r="H289" s="83"/>
      <c r="I289" s="83"/>
      <c r="J289" s="83"/>
      <c r="K289" s="83"/>
      <c r="L289" s="83"/>
    </row>
    <row r="290" spans="1:12" x14ac:dyDescent="0.4">
      <c r="C290" s="174"/>
      <c r="D290" s="174"/>
      <c r="E290" s="174"/>
      <c r="F290" s="174"/>
      <c r="G290" s="174"/>
      <c r="H290" s="174"/>
      <c r="I290" s="174"/>
      <c r="J290" s="174"/>
      <c r="K290" s="174"/>
      <c r="L290" s="174"/>
    </row>
    <row r="291" spans="1:12" x14ac:dyDescent="0.4">
      <c r="B291" s="197" t="s">
        <v>90</v>
      </c>
      <c r="C291" s="197"/>
      <c r="D291" s="197"/>
      <c r="E291" s="197"/>
      <c r="F291" s="197"/>
      <c r="G291" s="197"/>
      <c r="H291" s="197"/>
      <c r="I291" s="197"/>
      <c r="J291" s="197"/>
      <c r="K291" s="197"/>
      <c r="L291" s="197"/>
    </row>
    <row r="292" spans="1:12" ht="33" customHeight="1" x14ac:dyDescent="0.4">
      <c r="C292" s="173" t="s">
        <v>264</v>
      </c>
      <c r="D292" s="173"/>
      <c r="E292" s="173"/>
      <c r="F292" s="173"/>
      <c r="G292" s="173"/>
      <c r="H292" s="173"/>
      <c r="I292" s="173"/>
      <c r="J292" s="173"/>
      <c r="K292" s="173"/>
      <c r="L292" s="173"/>
    </row>
    <row r="293" spans="1:12" x14ac:dyDescent="0.4">
      <c r="C293" s="198" t="s">
        <v>265</v>
      </c>
      <c r="D293" s="198"/>
      <c r="E293" s="198" t="s">
        <v>270</v>
      </c>
      <c r="F293" s="198"/>
      <c r="G293" s="198"/>
      <c r="H293" s="198"/>
      <c r="I293" s="198"/>
      <c r="J293" s="198"/>
      <c r="K293" s="198"/>
      <c r="L293" s="198"/>
    </row>
    <row r="294" spans="1:12" ht="48.75" customHeight="1" x14ac:dyDescent="0.4">
      <c r="C294" s="198" t="s">
        <v>266</v>
      </c>
      <c r="D294" s="198"/>
      <c r="E294" s="199" t="s">
        <v>1209</v>
      </c>
      <c r="F294" s="200"/>
      <c r="G294" s="200"/>
      <c r="H294" s="200"/>
      <c r="I294" s="200"/>
      <c r="J294" s="200"/>
      <c r="K294" s="200"/>
      <c r="L294" s="200"/>
    </row>
    <row r="295" spans="1:12" ht="56.25" customHeight="1" x14ac:dyDescent="0.4">
      <c r="C295" s="198" t="s">
        <v>267</v>
      </c>
      <c r="D295" s="198"/>
      <c r="E295" s="199" t="s">
        <v>1210</v>
      </c>
      <c r="F295" s="200"/>
      <c r="G295" s="200"/>
      <c r="H295" s="200"/>
      <c r="I295" s="200"/>
      <c r="J295" s="200"/>
      <c r="K295" s="200"/>
      <c r="L295" s="200"/>
    </row>
    <row r="296" spans="1:12" x14ac:dyDescent="0.4">
      <c r="C296" s="198" t="s">
        <v>268</v>
      </c>
      <c r="D296" s="198"/>
      <c r="E296" s="200" t="s">
        <v>273</v>
      </c>
      <c r="F296" s="200"/>
      <c r="G296" s="200"/>
      <c r="H296" s="200"/>
      <c r="I296" s="200"/>
      <c r="J296" s="200"/>
      <c r="K296" s="200"/>
      <c r="L296" s="200"/>
    </row>
    <row r="298" spans="1:12" x14ac:dyDescent="0.4">
      <c r="B298" s="172" t="s">
        <v>91</v>
      </c>
      <c r="C298" s="172"/>
      <c r="D298" s="172"/>
      <c r="E298" s="172"/>
      <c r="F298" s="172"/>
      <c r="G298" s="172"/>
      <c r="H298" s="172"/>
      <c r="I298" s="172"/>
      <c r="J298" s="172"/>
      <c r="K298" s="172"/>
      <c r="L298" s="172"/>
    </row>
    <row r="299" spans="1:12" ht="48" customHeight="1" x14ac:dyDescent="0.4">
      <c r="C299" s="173" t="s">
        <v>1245</v>
      </c>
      <c r="D299" s="172"/>
      <c r="E299" s="172"/>
      <c r="F299" s="172"/>
      <c r="G299" s="172"/>
      <c r="H299" s="172"/>
      <c r="I299" s="172"/>
      <c r="J299" s="172"/>
      <c r="K299" s="172"/>
      <c r="L299" s="172"/>
    </row>
    <row r="300" spans="1:12" x14ac:dyDescent="0.4">
      <c r="C300" s="174"/>
      <c r="D300" s="174"/>
      <c r="E300" s="174"/>
      <c r="F300" s="174"/>
      <c r="G300" s="174"/>
      <c r="H300" s="174"/>
      <c r="I300" s="174"/>
      <c r="J300" s="174"/>
      <c r="K300" s="174"/>
      <c r="L300" s="174"/>
    </row>
    <row r="301" spans="1:12" x14ac:dyDescent="0.4">
      <c r="A301" s="172" t="s">
        <v>1024</v>
      </c>
      <c r="B301" s="172"/>
      <c r="C301" s="172"/>
      <c r="D301" s="172"/>
      <c r="E301" s="172"/>
      <c r="F301" s="172"/>
      <c r="G301" s="172"/>
      <c r="H301" s="172"/>
      <c r="I301" s="172"/>
      <c r="J301" s="172"/>
      <c r="K301" s="172"/>
      <c r="L301" s="172"/>
    </row>
    <row r="302" spans="1:12" x14ac:dyDescent="0.4">
      <c r="C302" s="174"/>
      <c r="D302" s="174"/>
      <c r="E302" s="174"/>
      <c r="F302" s="174"/>
      <c r="G302" s="174"/>
      <c r="H302" s="174"/>
      <c r="I302" s="174"/>
      <c r="J302" s="174"/>
      <c r="K302" s="174"/>
      <c r="L302" s="174"/>
    </row>
    <row r="303" spans="1:12" x14ac:dyDescent="0.4">
      <c r="A303" s="172" t="s">
        <v>1065</v>
      </c>
      <c r="B303" s="172"/>
      <c r="C303" s="172"/>
      <c r="D303" s="172"/>
      <c r="E303" s="172"/>
      <c r="F303" s="172"/>
      <c r="G303" s="172"/>
      <c r="H303" s="172"/>
      <c r="I303" s="172"/>
      <c r="J303" s="172"/>
      <c r="K303" s="172"/>
      <c r="L303" s="172"/>
    </row>
    <row r="304" spans="1:12" ht="12.75" x14ac:dyDescent="0.4">
      <c r="B304" s="195" t="s">
        <v>276</v>
      </c>
      <c r="C304" s="195"/>
      <c r="D304" s="195"/>
      <c r="E304" s="195"/>
      <c r="F304" s="195"/>
      <c r="G304" s="195"/>
      <c r="H304" s="195"/>
      <c r="I304" s="195"/>
      <c r="J304" s="195"/>
      <c r="K304" s="195"/>
      <c r="L304" s="195"/>
    </row>
    <row r="305" spans="2:12" ht="26.25" customHeight="1" x14ac:dyDescent="0.4">
      <c r="B305" s="194" t="s">
        <v>277</v>
      </c>
      <c r="C305" s="194"/>
      <c r="D305" s="194"/>
      <c r="E305" s="194" t="s">
        <v>269</v>
      </c>
      <c r="F305" s="194"/>
      <c r="G305" s="194"/>
      <c r="H305" s="194"/>
      <c r="I305" s="194"/>
      <c r="J305" s="194"/>
      <c r="K305" s="194"/>
      <c r="L305" s="194"/>
    </row>
    <row r="306" spans="2:12" ht="31.5" customHeight="1" x14ac:dyDescent="0.4">
      <c r="B306" s="180" t="s">
        <v>1066</v>
      </c>
      <c r="C306" s="180"/>
      <c r="D306" s="180"/>
      <c r="E306" s="180" t="s">
        <v>1067</v>
      </c>
      <c r="F306" s="180"/>
      <c r="G306" s="180"/>
      <c r="H306" s="180"/>
      <c r="I306" s="180"/>
      <c r="J306" s="180"/>
      <c r="K306" s="180"/>
      <c r="L306" s="180"/>
    </row>
    <row r="307" spans="2:12" ht="36.75" customHeight="1" x14ac:dyDescent="0.4">
      <c r="B307" s="180" t="s">
        <v>1068</v>
      </c>
      <c r="C307" s="180"/>
      <c r="D307" s="180"/>
      <c r="E307" s="180" t="s">
        <v>1069</v>
      </c>
      <c r="F307" s="180"/>
      <c r="G307" s="180"/>
      <c r="H307" s="180"/>
      <c r="I307" s="180"/>
      <c r="J307" s="180"/>
      <c r="K307" s="180"/>
      <c r="L307" s="180"/>
    </row>
    <row r="308" spans="2:12" ht="78.75" customHeight="1" x14ac:dyDescent="0.4">
      <c r="B308" s="180" t="s">
        <v>1070</v>
      </c>
      <c r="C308" s="180"/>
      <c r="D308" s="180"/>
      <c r="E308" s="180" t="s">
        <v>1071</v>
      </c>
      <c r="F308" s="180"/>
      <c r="G308" s="180"/>
      <c r="H308" s="180"/>
      <c r="I308" s="180"/>
      <c r="J308" s="180"/>
      <c r="K308" s="180"/>
      <c r="L308" s="180"/>
    </row>
    <row r="309" spans="2:12" ht="87" customHeight="1" x14ac:dyDescent="0.4">
      <c r="B309" s="180" t="s">
        <v>1072</v>
      </c>
      <c r="C309" s="180"/>
      <c r="D309" s="180"/>
      <c r="E309" s="180" t="s">
        <v>1073</v>
      </c>
      <c r="F309" s="180"/>
      <c r="G309" s="180"/>
      <c r="H309" s="180"/>
      <c r="I309" s="180"/>
      <c r="J309" s="180"/>
      <c r="K309" s="180"/>
      <c r="L309" s="180"/>
    </row>
    <row r="310" spans="2:12" ht="54" customHeight="1" x14ac:dyDescent="0.4">
      <c r="B310" s="180" t="s">
        <v>1074</v>
      </c>
      <c r="C310" s="180"/>
      <c r="D310" s="180"/>
      <c r="E310" s="180" t="s">
        <v>1075</v>
      </c>
      <c r="F310" s="180"/>
      <c r="G310" s="180"/>
      <c r="H310" s="180"/>
      <c r="I310" s="180"/>
      <c r="J310" s="180"/>
      <c r="K310" s="180"/>
      <c r="L310" s="180"/>
    </row>
    <row r="311" spans="2:12" ht="31.5" customHeight="1" x14ac:dyDescent="0.4">
      <c r="B311" s="180" t="s">
        <v>283</v>
      </c>
      <c r="C311" s="180"/>
      <c r="D311" s="180"/>
      <c r="E311" s="180" t="s">
        <v>1076</v>
      </c>
      <c r="F311" s="180"/>
      <c r="G311" s="180"/>
      <c r="H311" s="180"/>
      <c r="I311" s="180"/>
      <c r="J311" s="180"/>
      <c r="K311" s="180"/>
      <c r="L311" s="180"/>
    </row>
    <row r="312" spans="2:12" ht="47.25" customHeight="1" x14ac:dyDescent="0.4">
      <c r="B312" s="180" t="s">
        <v>1093</v>
      </c>
      <c r="C312" s="180"/>
      <c r="D312" s="180"/>
      <c r="E312" s="180" t="s">
        <v>1077</v>
      </c>
      <c r="F312" s="180"/>
      <c r="G312" s="180"/>
      <c r="H312" s="180"/>
      <c r="I312" s="180"/>
      <c r="J312" s="180"/>
      <c r="K312" s="180"/>
      <c r="L312" s="180"/>
    </row>
    <row r="313" spans="2:12" ht="33.75" customHeight="1" x14ac:dyDescent="0.4">
      <c r="B313" s="180" t="s">
        <v>1078</v>
      </c>
      <c r="C313" s="180"/>
      <c r="D313" s="180"/>
      <c r="E313" s="180" t="s">
        <v>1302</v>
      </c>
      <c r="F313" s="180"/>
      <c r="G313" s="180"/>
      <c r="H313" s="180"/>
      <c r="I313" s="180"/>
      <c r="J313" s="180"/>
      <c r="K313" s="180"/>
      <c r="L313" s="180"/>
    </row>
    <row r="314" spans="2:12" ht="40.5" customHeight="1" x14ac:dyDescent="0.4">
      <c r="B314" s="180" t="s">
        <v>1094</v>
      </c>
      <c r="C314" s="180"/>
      <c r="D314" s="180"/>
      <c r="E314" s="180" t="s">
        <v>1080</v>
      </c>
      <c r="F314" s="180"/>
      <c r="G314" s="180"/>
      <c r="H314" s="180"/>
      <c r="I314" s="180"/>
      <c r="J314" s="180"/>
      <c r="K314" s="180"/>
      <c r="L314" s="180"/>
    </row>
    <row r="315" spans="2:12" ht="17.25" customHeight="1" x14ac:dyDescent="0.4">
      <c r="B315" s="446" t="s">
        <v>1081</v>
      </c>
      <c r="C315" s="447"/>
      <c r="D315" s="448"/>
      <c r="E315" s="446" t="s">
        <v>1082</v>
      </c>
      <c r="F315" s="447"/>
      <c r="G315" s="447"/>
      <c r="H315" s="447"/>
      <c r="I315" s="447"/>
      <c r="J315" s="447"/>
      <c r="K315" s="447"/>
      <c r="L315" s="448"/>
    </row>
    <row r="316" spans="2:12" ht="31.5" customHeight="1" x14ac:dyDescent="0.4">
      <c r="B316" s="446" t="s">
        <v>1095</v>
      </c>
      <c r="C316" s="447"/>
      <c r="D316" s="448"/>
      <c r="E316" s="449" t="s">
        <v>1083</v>
      </c>
      <c r="F316" s="450"/>
      <c r="G316" s="450"/>
      <c r="H316" s="450"/>
      <c r="I316" s="450"/>
      <c r="J316" s="450"/>
      <c r="K316" s="450"/>
      <c r="L316" s="451"/>
    </row>
    <row r="317" spans="2:12" ht="42" customHeight="1" x14ac:dyDescent="0.4">
      <c r="B317" s="430" t="s">
        <v>1084</v>
      </c>
      <c r="C317" s="430"/>
      <c r="D317" s="430"/>
      <c r="E317" s="180" t="s">
        <v>1211</v>
      </c>
      <c r="F317" s="180"/>
      <c r="G317" s="180"/>
      <c r="H317" s="180"/>
      <c r="I317" s="180"/>
      <c r="J317" s="180"/>
      <c r="K317" s="180"/>
      <c r="L317" s="180"/>
    </row>
    <row r="318" spans="2:12" ht="31.5" customHeight="1" x14ac:dyDescent="0.4">
      <c r="B318" s="446" t="s">
        <v>1086</v>
      </c>
      <c r="C318" s="447"/>
      <c r="D318" s="448"/>
      <c r="E318" s="449" t="s">
        <v>1087</v>
      </c>
      <c r="F318" s="450"/>
      <c r="G318" s="450"/>
      <c r="H318" s="450"/>
      <c r="I318" s="450"/>
      <c r="J318" s="450"/>
      <c r="K318" s="450"/>
      <c r="L318" s="451"/>
    </row>
    <row r="319" spans="2:12" ht="24" customHeight="1" x14ac:dyDescent="0.4">
      <c r="B319" s="179" t="s">
        <v>1088</v>
      </c>
      <c r="C319" s="179"/>
      <c r="D319" s="179"/>
      <c r="E319" s="193" t="s">
        <v>1089</v>
      </c>
      <c r="F319" s="192"/>
      <c r="G319" s="192"/>
      <c r="H319" s="192"/>
      <c r="I319" s="192"/>
      <c r="J319" s="192"/>
      <c r="K319" s="192"/>
      <c r="L319" s="193"/>
    </row>
    <row r="320" spans="2:12" ht="15.95" customHeight="1" x14ac:dyDescent="0.4">
      <c r="B320" s="179"/>
      <c r="C320" s="179"/>
      <c r="D320" s="179"/>
      <c r="E320" s="16"/>
      <c r="F320" s="179" t="s">
        <v>302</v>
      </c>
      <c r="G320" s="179"/>
      <c r="H320" s="15" t="s">
        <v>300</v>
      </c>
      <c r="I320" s="179" t="s">
        <v>301</v>
      </c>
      <c r="J320" s="179"/>
      <c r="K320" s="179"/>
      <c r="L320" s="16"/>
    </row>
    <row r="321" spans="1:12" ht="15.95" customHeight="1" x14ac:dyDescent="0.4">
      <c r="B321" s="179"/>
      <c r="C321" s="179"/>
      <c r="D321" s="179"/>
      <c r="E321" s="16"/>
      <c r="F321" s="179" t="s">
        <v>309</v>
      </c>
      <c r="G321" s="179"/>
      <c r="H321" s="15" t="s">
        <v>303</v>
      </c>
      <c r="I321" s="179" t="s">
        <v>306</v>
      </c>
      <c r="J321" s="179"/>
      <c r="K321" s="179"/>
      <c r="L321" s="16"/>
    </row>
    <row r="322" spans="1:12" ht="15.95" customHeight="1" x14ac:dyDescent="0.4">
      <c r="B322" s="179"/>
      <c r="C322" s="179"/>
      <c r="D322" s="179"/>
      <c r="E322" s="17"/>
      <c r="F322" s="179"/>
      <c r="G322" s="179"/>
      <c r="H322" s="15" t="s">
        <v>304</v>
      </c>
      <c r="I322" s="189" t="s">
        <v>307</v>
      </c>
      <c r="J322" s="189"/>
      <c r="K322" s="189"/>
      <c r="L322" s="119"/>
    </row>
    <row r="323" spans="1:12" ht="15.95" customHeight="1" x14ac:dyDescent="0.4">
      <c r="B323" s="179"/>
      <c r="C323" s="179"/>
      <c r="D323" s="179"/>
      <c r="E323" s="17"/>
      <c r="F323" s="179"/>
      <c r="G323" s="179"/>
      <c r="H323" s="15" t="s">
        <v>305</v>
      </c>
      <c r="I323" s="179" t="s">
        <v>308</v>
      </c>
      <c r="J323" s="179"/>
      <c r="K323" s="179"/>
      <c r="L323" s="119"/>
    </row>
    <row r="324" spans="1:12" ht="15.95" customHeight="1" x14ac:dyDescent="0.4">
      <c r="B324" s="190"/>
      <c r="C324" s="190"/>
      <c r="D324" s="190"/>
      <c r="E324" s="191"/>
      <c r="F324" s="190"/>
      <c r="G324" s="190"/>
      <c r="H324" s="190"/>
      <c r="I324" s="190"/>
      <c r="J324" s="190"/>
      <c r="K324" s="190"/>
      <c r="L324" s="191"/>
    </row>
    <row r="325" spans="1:12" ht="48.75" customHeight="1" x14ac:dyDescent="0.4">
      <c r="B325" s="177" t="s">
        <v>1090</v>
      </c>
      <c r="C325" s="177"/>
      <c r="D325" s="177"/>
      <c r="E325" s="178" t="s">
        <v>1091</v>
      </c>
      <c r="F325" s="178"/>
      <c r="G325" s="178"/>
      <c r="H325" s="178"/>
      <c r="I325" s="178"/>
      <c r="J325" s="178"/>
      <c r="K325" s="178"/>
      <c r="L325" s="178"/>
    </row>
    <row r="326" spans="1:12" ht="184.5" customHeight="1" x14ac:dyDescent="0.4">
      <c r="B326" s="177" t="s">
        <v>311</v>
      </c>
      <c r="C326" s="176"/>
      <c r="D326" s="176"/>
      <c r="E326" s="178" t="s">
        <v>1212</v>
      </c>
      <c r="F326" s="188"/>
      <c r="G326" s="188"/>
      <c r="H326" s="188"/>
      <c r="I326" s="188"/>
      <c r="J326" s="188"/>
      <c r="K326" s="188"/>
      <c r="L326" s="188"/>
    </row>
    <row r="327" spans="1:12" ht="32.1" customHeight="1" x14ac:dyDescent="0.4">
      <c r="B327" s="176" t="s">
        <v>312</v>
      </c>
      <c r="C327" s="176"/>
      <c r="D327" s="176"/>
      <c r="E327" s="178" t="s">
        <v>314</v>
      </c>
      <c r="F327" s="178"/>
      <c r="G327" s="178"/>
      <c r="H327" s="178"/>
      <c r="I327" s="178"/>
      <c r="J327" s="178"/>
      <c r="K327" s="178"/>
      <c r="L327" s="178"/>
    </row>
    <row r="328" spans="1:12" ht="32.1" customHeight="1" x14ac:dyDescent="0.4">
      <c r="B328" s="177" t="s">
        <v>313</v>
      </c>
      <c r="C328" s="176"/>
      <c r="D328" s="176"/>
      <c r="E328" s="178" t="s">
        <v>315</v>
      </c>
      <c r="F328" s="178"/>
      <c r="G328" s="178"/>
      <c r="H328" s="178"/>
      <c r="I328" s="178"/>
      <c r="J328" s="178"/>
      <c r="K328" s="178"/>
      <c r="L328" s="178"/>
    </row>
    <row r="330" spans="1:12" x14ac:dyDescent="0.4">
      <c r="A330" s="172" t="s">
        <v>1096</v>
      </c>
      <c r="B330" s="172"/>
      <c r="C330" s="172"/>
      <c r="D330" s="172"/>
      <c r="E330" s="172"/>
      <c r="F330" s="172"/>
      <c r="G330" s="172"/>
      <c r="H330" s="172"/>
      <c r="I330" s="172"/>
      <c r="J330" s="172"/>
      <c r="K330" s="172"/>
      <c r="L330" s="172"/>
    </row>
    <row r="331" spans="1:12" x14ac:dyDescent="0.4">
      <c r="B331" s="172" t="s">
        <v>316</v>
      </c>
      <c r="C331" s="172"/>
      <c r="D331" s="172"/>
      <c r="E331" s="172"/>
      <c r="F331" s="172"/>
      <c r="G331" s="172"/>
      <c r="H331" s="172"/>
      <c r="I331" s="172"/>
      <c r="J331" s="172"/>
      <c r="K331" s="172"/>
      <c r="L331" s="172"/>
    </row>
    <row r="332" spans="1:12" x14ac:dyDescent="0.4">
      <c r="B332" s="176" t="s">
        <v>317</v>
      </c>
      <c r="C332" s="176"/>
      <c r="D332" s="176"/>
      <c r="E332" s="176"/>
      <c r="F332" s="176" t="s">
        <v>159</v>
      </c>
      <c r="G332" s="176"/>
      <c r="H332" s="176"/>
      <c r="I332" s="176"/>
      <c r="J332" s="176"/>
      <c r="K332" s="176"/>
      <c r="L332" s="176"/>
    </row>
    <row r="333" spans="1:12" ht="40.5" customHeight="1" x14ac:dyDescent="0.4">
      <c r="B333" s="182" t="s">
        <v>318</v>
      </c>
      <c r="C333" s="182"/>
      <c r="D333" s="182"/>
      <c r="E333" s="182"/>
      <c r="F333" s="186" t="s">
        <v>1213</v>
      </c>
      <c r="G333" s="187"/>
      <c r="H333" s="187"/>
      <c r="I333" s="187"/>
      <c r="J333" s="187"/>
      <c r="K333" s="187"/>
      <c r="L333" s="187"/>
    </row>
    <row r="334" spans="1:12" ht="69" customHeight="1" x14ac:dyDescent="0.4">
      <c r="B334" s="182" t="s">
        <v>319</v>
      </c>
      <c r="C334" s="182"/>
      <c r="D334" s="182"/>
      <c r="E334" s="182"/>
      <c r="F334" s="178" t="s">
        <v>1214</v>
      </c>
      <c r="G334" s="178"/>
      <c r="H334" s="178"/>
      <c r="I334" s="178"/>
      <c r="J334" s="178"/>
      <c r="K334" s="178"/>
      <c r="L334" s="178"/>
    </row>
    <row r="335" spans="1:12" ht="79.5" customHeight="1" x14ac:dyDescent="0.4">
      <c r="B335" s="182" t="s">
        <v>1100</v>
      </c>
      <c r="C335" s="182"/>
      <c r="D335" s="182"/>
      <c r="E335" s="182"/>
      <c r="F335" s="178" t="s">
        <v>1215</v>
      </c>
      <c r="G335" s="188"/>
      <c r="H335" s="188"/>
      <c r="I335" s="188"/>
      <c r="J335" s="188"/>
      <c r="K335" s="188"/>
      <c r="L335" s="188"/>
    </row>
    <row r="336" spans="1:12" ht="43.5" customHeight="1" x14ac:dyDescent="0.4">
      <c r="B336" s="182" t="s">
        <v>1101</v>
      </c>
      <c r="C336" s="182"/>
      <c r="D336" s="182"/>
      <c r="E336" s="182"/>
      <c r="F336" s="178" t="s">
        <v>328</v>
      </c>
      <c r="G336" s="178"/>
      <c r="H336" s="178"/>
      <c r="I336" s="178"/>
      <c r="J336" s="178"/>
      <c r="K336" s="178"/>
      <c r="L336" s="178"/>
    </row>
    <row r="337" spans="1:12" ht="32.1" customHeight="1" x14ac:dyDescent="0.4">
      <c r="B337" s="182" t="s">
        <v>322</v>
      </c>
      <c r="C337" s="182"/>
      <c r="D337" s="182"/>
      <c r="E337" s="182"/>
      <c r="F337" s="178" t="s">
        <v>1102</v>
      </c>
      <c r="G337" s="178"/>
      <c r="H337" s="178"/>
      <c r="I337" s="178"/>
      <c r="J337" s="178"/>
      <c r="K337" s="178"/>
      <c r="L337" s="178"/>
    </row>
    <row r="338" spans="1:12" ht="153.75" customHeight="1" x14ac:dyDescent="0.4">
      <c r="B338" s="182" t="s">
        <v>323</v>
      </c>
      <c r="C338" s="182"/>
      <c r="D338" s="182"/>
      <c r="E338" s="182"/>
      <c r="F338" s="178" t="s">
        <v>1103</v>
      </c>
      <c r="G338" s="178"/>
      <c r="H338" s="178"/>
      <c r="I338" s="178"/>
      <c r="J338" s="178"/>
      <c r="K338" s="178"/>
      <c r="L338" s="178"/>
    </row>
    <row r="339" spans="1:12" ht="27" customHeight="1" x14ac:dyDescent="0.4">
      <c r="B339" s="443" t="s">
        <v>1104</v>
      </c>
      <c r="C339" s="444"/>
      <c r="D339" s="444"/>
      <c r="E339" s="445"/>
      <c r="F339" s="221" t="s">
        <v>1105</v>
      </c>
      <c r="G339" s="233"/>
      <c r="H339" s="233"/>
      <c r="I339" s="233"/>
      <c r="J339" s="233"/>
      <c r="K339" s="233"/>
      <c r="L339" s="234"/>
    </row>
    <row r="340" spans="1:12" ht="30.75" customHeight="1" x14ac:dyDescent="0.4">
      <c r="B340" s="443" t="s">
        <v>1106</v>
      </c>
      <c r="C340" s="444"/>
      <c r="D340" s="444"/>
      <c r="E340" s="445"/>
      <c r="F340" s="267" t="s">
        <v>1107</v>
      </c>
      <c r="G340" s="293"/>
      <c r="H340" s="293"/>
      <c r="I340" s="293"/>
      <c r="J340" s="293"/>
      <c r="K340" s="293"/>
      <c r="L340" s="294"/>
    </row>
    <row r="341" spans="1:12" ht="28.5" customHeight="1" x14ac:dyDescent="0.4">
      <c r="B341" s="443" t="s">
        <v>1111</v>
      </c>
      <c r="C341" s="444"/>
      <c r="D341" s="444"/>
      <c r="E341" s="445"/>
      <c r="F341" s="267" t="s">
        <v>1108</v>
      </c>
      <c r="G341" s="293"/>
      <c r="H341" s="293"/>
      <c r="I341" s="293"/>
      <c r="J341" s="293"/>
      <c r="K341" s="293"/>
      <c r="L341" s="294"/>
    </row>
    <row r="342" spans="1:12" ht="15.95" customHeight="1" x14ac:dyDescent="0.4">
      <c r="B342" s="182" t="s">
        <v>324</v>
      </c>
      <c r="C342" s="182"/>
      <c r="D342" s="182"/>
      <c r="E342" s="182"/>
      <c r="F342" s="178" t="s">
        <v>331</v>
      </c>
      <c r="G342" s="178"/>
      <c r="H342" s="178"/>
      <c r="I342" s="178"/>
      <c r="J342" s="178"/>
      <c r="K342" s="178"/>
      <c r="L342" s="178"/>
    </row>
    <row r="343" spans="1:12" x14ac:dyDescent="0.4">
      <c r="B343" s="182"/>
      <c r="C343" s="182"/>
      <c r="D343" s="182"/>
      <c r="E343" s="182"/>
      <c r="F343" s="178"/>
      <c r="G343" s="184"/>
      <c r="H343" s="184"/>
      <c r="I343" s="184"/>
      <c r="J343" s="184"/>
      <c r="K343" s="184"/>
      <c r="L343" s="184"/>
    </row>
    <row r="344" spans="1:12" x14ac:dyDescent="0.4">
      <c r="B344" s="182"/>
      <c r="C344" s="182"/>
      <c r="D344" s="182"/>
      <c r="E344" s="182"/>
      <c r="F344" s="70" t="s">
        <v>332</v>
      </c>
      <c r="G344" s="176" t="str">
        <f>'ワークシート　１'!C16</f>
        <v>一次避難所(　　　　）　</v>
      </c>
      <c r="H344" s="176"/>
      <c r="I344" s="176"/>
      <c r="J344" s="176" t="str">
        <f>'ワークシート　１'!C17</f>
        <v>広域避難場所(　　　　)　　</v>
      </c>
      <c r="K344" s="176"/>
      <c r="L344" s="176"/>
    </row>
    <row r="345" spans="1:12" x14ac:dyDescent="0.4">
      <c r="B345" s="183"/>
      <c r="C345" s="183"/>
      <c r="D345" s="183"/>
      <c r="E345" s="183"/>
      <c r="F345" s="67" t="s">
        <v>333</v>
      </c>
      <c r="G345" s="185" t="s">
        <v>336</v>
      </c>
      <c r="H345" s="185"/>
      <c r="I345" s="185"/>
      <c r="J345" s="185"/>
      <c r="K345" s="185"/>
      <c r="L345" s="185"/>
    </row>
    <row r="346" spans="1:12" ht="31.5" customHeight="1" x14ac:dyDescent="0.4">
      <c r="B346" s="177" t="s">
        <v>1110</v>
      </c>
      <c r="C346" s="177"/>
      <c r="D346" s="177"/>
      <c r="E346" s="177"/>
      <c r="F346" s="178" t="s">
        <v>1109</v>
      </c>
      <c r="G346" s="178"/>
      <c r="H346" s="178"/>
      <c r="I346" s="178"/>
      <c r="J346" s="178"/>
      <c r="K346" s="178"/>
      <c r="L346" s="178"/>
    </row>
    <row r="347" spans="1:12" ht="27.75" customHeight="1" x14ac:dyDescent="0.4">
      <c r="B347" s="431" t="s">
        <v>1088</v>
      </c>
      <c r="C347" s="431"/>
      <c r="D347" s="431"/>
      <c r="E347" s="431"/>
      <c r="F347" s="432" t="s">
        <v>1112</v>
      </c>
      <c r="G347" s="432"/>
      <c r="H347" s="432"/>
      <c r="I347" s="432"/>
      <c r="J347" s="432"/>
      <c r="K347" s="432"/>
      <c r="L347" s="432"/>
    </row>
    <row r="348" spans="1:12" ht="21" customHeight="1" x14ac:dyDescent="0.4">
      <c r="B348" s="179" t="s">
        <v>1113</v>
      </c>
      <c r="C348" s="179"/>
      <c r="D348" s="179"/>
      <c r="E348" s="179"/>
      <c r="F348" s="180" t="s">
        <v>1114</v>
      </c>
      <c r="G348" s="181"/>
      <c r="H348" s="181"/>
      <c r="I348" s="181"/>
      <c r="J348" s="181"/>
      <c r="K348" s="181"/>
      <c r="L348" s="181"/>
    </row>
    <row r="349" spans="1:12" ht="42" customHeight="1" x14ac:dyDescent="0.4">
      <c r="B349" s="190" t="s">
        <v>1115</v>
      </c>
      <c r="C349" s="190"/>
      <c r="D349" s="190"/>
      <c r="E349" s="190"/>
      <c r="F349" s="433" t="s">
        <v>1116</v>
      </c>
      <c r="G349" s="434"/>
      <c r="H349" s="434"/>
      <c r="I349" s="434"/>
      <c r="J349" s="434"/>
      <c r="K349" s="434"/>
      <c r="L349" s="434"/>
    </row>
    <row r="350" spans="1:12" ht="74.25" customHeight="1" x14ac:dyDescent="0.4">
      <c r="B350" s="182" t="s">
        <v>1117</v>
      </c>
      <c r="C350" s="182"/>
      <c r="D350" s="182"/>
      <c r="E350" s="182"/>
      <c r="F350" s="178" t="s">
        <v>1118</v>
      </c>
      <c r="G350" s="178"/>
      <c r="H350" s="178"/>
      <c r="I350" s="178"/>
      <c r="J350" s="178"/>
      <c r="K350" s="178"/>
      <c r="L350" s="178"/>
    </row>
    <row r="352" spans="1:12" x14ac:dyDescent="0.4">
      <c r="A352" s="172" t="s">
        <v>1119</v>
      </c>
      <c r="B352" s="172"/>
      <c r="C352" s="172"/>
      <c r="D352" s="172"/>
      <c r="E352" s="172"/>
      <c r="F352" s="172"/>
      <c r="G352" s="172"/>
      <c r="H352" s="172"/>
      <c r="I352" s="172"/>
      <c r="J352" s="172"/>
      <c r="K352" s="172"/>
      <c r="L352" s="172"/>
    </row>
    <row r="353" spans="1:12" x14ac:dyDescent="0.4">
      <c r="C353" s="172" t="s">
        <v>343</v>
      </c>
      <c r="D353" s="172"/>
      <c r="E353" s="172"/>
      <c r="F353" s="172"/>
      <c r="G353" s="172"/>
      <c r="H353" s="172"/>
      <c r="I353" s="172"/>
      <c r="J353" s="172"/>
      <c r="K353" s="172"/>
      <c r="L353" s="172"/>
    </row>
    <row r="354" spans="1:12" x14ac:dyDescent="0.4">
      <c r="B354" s="176" t="s">
        <v>344</v>
      </c>
      <c r="C354" s="176"/>
      <c r="D354" s="176"/>
      <c r="E354" s="176"/>
      <c r="F354" s="176" t="s">
        <v>345</v>
      </c>
      <c r="G354" s="176"/>
      <c r="H354" s="176"/>
      <c r="I354" s="176"/>
      <c r="J354" s="176"/>
      <c r="K354" s="176"/>
      <c r="L354" s="176"/>
    </row>
    <row r="355" spans="1:12" ht="32.1" customHeight="1" x14ac:dyDescent="0.4">
      <c r="B355" s="177" t="s">
        <v>346</v>
      </c>
      <c r="C355" s="177"/>
      <c r="D355" s="177"/>
      <c r="E355" s="177"/>
      <c r="F355" s="178" t="s">
        <v>350</v>
      </c>
      <c r="G355" s="178"/>
      <c r="H355" s="178"/>
      <c r="I355" s="178"/>
      <c r="J355" s="178"/>
      <c r="K355" s="178"/>
      <c r="L355" s="178"/>
    </row>
    <row r="356" spans="1:12" ht="54" customHeight="1" x14ac:dyDescent="0.4">
      <c r="B356" s="177" t="s">
        <v>347</v>
      </c>
      <c r="C356" s="177"/>
      <c r="D356" s="177"/>
      <c r="E356" s="177"/>
      <c r="F356" s="178" t="s">
        <v>1216</v>
      </c>
      <c r="G356" s="178"/>
      <c r="H356" s="178"/>
      <c r="I356" s="178"/>
      <c r="J356" s="178"/>
      <c r="K356" s="178"/>
      <c r="L356" s="178"/>
    </row>
    <row r="357" spans="1:12" ht="45" customHeight="1" x14ac:dyDescent="0.4">
      <c r="B357" s="176" t="s">
        <v>348</v>
      </c>
      <c r="C357" s="176"/>
      <c r="D357" s="176"/>
      <c r="E357" s="176"/>
      <c r="F357" s="178" t="s">
        <v>1217</v>
      </c>
      <c r="G357" s="178"/>
      <c r="H357" s="178"/>
      <c r="I357" s="178"/>
      <c r="J357" s="178"/>
      <c r="K357" s="178"/>
      <c r="L357" s="178"/>
    </row>
    <row r="358" spans="1:12" ht="75.75" customHeight="1" x14ac:dyDescent="0.4">
      <c r="B358" s="176" t="s">
        <v>349</v>
      </c>
      <c r="C358" s="176"/>
      <c r="D358" s="176"/>
      <c r="E358" s="176"/>
      <c r="F358" s="178" t="s">
        <v>1218</v>
      </c>
      <c r="G358" s="178"/>
      <c r="H358" s="178"/>
      <c r="I358" s="178"/>
      <c r="J358" s="178"/>
      <c r="K358" s="178"/>
      <c r="L358" s="178"/>
    </row>
    <row r="360" spans="1:12" x14ac:dyDescent="0.4">
      <c r="A360" s="172" t="s">
        <v>1028</v>
      </c>
      <c r="B360" s="172"/>
      <c r="C360" s="172"/>
      <c r="D360" s="172"/>
      <c r="E360" s="172"/>
      <c r="F360" s="172"/>
      <c r="G360" s="172"/>
      <c r="H360" s="172"/>
      <c r="I360" s="172"/>
      <c r="J360" s="172"/>
      <c r="K360" s="172"/>
      <c r="L360" s="172"/>
    </row>
    <row r="362" spans="1:12" ht="18.75" customHeight="1" x14ac:dyDescent="0.4">
      <c r="B362" s="172" t="s">
        <v>1120</v>
      </c>
      <c r="C362" s="172"/>
      <c r="D362" s="172"/>
      <c r="E362" s="172"/>
      <c r="F362" s="172"/>
      <c r="G362" s="172"/>
      <c r="H362" s="172"/>
      <c r="I362" s="172"/>
      <c r="J362" s="172"/>
      <c r="K362" s="172"/>
      <c r="L362" s="172"/>
    </row>
    <row r="363" spans="1:12" ht="18.75" customHeight="1" x14ac:dyDescent="0.4">
      <c r="B363" s="176" t="s">
        <v>1127</v>
      </c>
      <c r="C363" s="176"/>
      <c r="D363" s="176"/>
      <c r="E363" s="176"/>
      <c r="F363" s="176" t="s">
        <v>270</v>
      </c>
      <c r="G363" s="176"/>
      <c r="H363" s="176"/>
      <c r="I363" s="176"/>
      <c r="J363" s="176"/>
      <c r="K363" s="176"/>
      <c r="L363" s="176"/>
    </row>
    <row r="364" spans="1:12" ht="33" customHeight="1" x14ac:dyDescent="0.4">
      <c r="B364" s="176" t="s">
        <v>1121</v>
      </c>
      <c r="C364" s="176"/>
      <c r="D364" s="176"/>
      <c r="E364" s="176"/>
      <c r="F364" s="178" t="s">
        <v>1123</v>
      </c>
      <c r="G364" s="178"/>
      <c r="H364" s="178"/>
      <c r="I364" s="178"/>
      <c r="J364" s="178"/>
      <c r="K364" s="178"/>
      <c r="L364" s="178"/>
    </row>
    <row r="365" spans="1:12" ht="49.5" customHeight="1" x14ac:dyDescent="0.4">
      <c r="B365" s="176" t="s">
        <v>1122</v>
      </c>
      <c r="C365" s="176"/>
      <c r="D365" s="176"/>
      <c r="E365" s="176"/>
      <c r="F365" s="178" t="s">
        <v>1124</v>
      </c>
      <c r="G365" s="178"/>
      <c r="H365" s="178"/>
      <c r="I365" s="178"/>
      <c r="J365" s="178"/>
      <c r="K365" s="178"/>
      <c r="L365" s="178"/>
    </row>
    <row r="366" spans="1:12" ht="98.25" customHeight="1" x14ac:dyDescent="0.4">
      <c r="B366" s="176" t="s">
        <v>1125</v>
      </c>
      <c r="C366" s="176"/>
      <c r="D366" s="176"/>
      <c r="E366" s="176"/>
      <c r="F366" s="178" t="s">
        <v>1126</v>
      </c>
      <c r="G366" s="188"/>
      <c r="H366" s="188"/>
      <c r="I366" s="188"/>
      <c r="J366" s="188"/>
      <c r="K366" s="188"/>
      <c r="L366" s="188"/>
    </row>
    <row r="367" spans="1:12" ht="16.5" customHeight="1" x14ac:dyDescent="0.4">
      <c r="B367" s="172" t="s">
        <v>1030</v>
      </c>
      <c r="C367" s="172"/>
      <c r="D367" s="172"/>
      <c r="E367" s="172"/>
      <c r="F367" s="172"/>
      <c r="G367" s="172"/>
      <c r="H367" s="172"/>
      <c r="I367" s="172"/>
      <c r="J367" s="172"/>
      <c r="K367" s="172"/>
      <c r="L367" s="172"/>
    </row>
    <row r="368" spans="1:12" ht="16.5" customHeight="1" x14ac:dyDescent="0.4">
      <c r="B368" s="176" t="s">
        <v>1127</v>
      </c>
      <c r="C368" s="176"/>
      <c r="D368" s="176"/>
      <c r="E368" s="176"/>
      <c r="F368" s="176" t="s">
        <v>270</v>
      </c>
      <c r="G368" s="176"/>
      <c r="H368" s="176"/>
      <c r="I368" s="176"/>
      <c r="J368" s="176"/>
      <c r="K368" s="176"/>
      <c r="L368" s="176"/>
    </row>
    <row r="369" spans="1:13" ht="86.25" customHeight="1" x14ac:dyDescent="0.4">
      <c r="B369" s="176" t="s">
        <v>1121</v>
      </c>
      <c r="C369" s="176"/>
      <c r="D369" s="176"/>
      <c r="E369" s="176"/>
      <c r="F369" s="186" t="s">
        <v>1219</v>
      </c>
      <c r="G369" s="186"/>
      <c r="H369" s="186"/>
      <c r="I369" s="186"/>
      <c r="J369" s="186"/>
      <c r="K369" s="186"/>
      <c r="L369" s="186"/>
    </row>
    <row r="370" spans="1:13" ht="49.5" customHeight="1" x14ac:dyDescent="0.4">
      <c r="B370" s="176" t="s">
        <v>1122</v>
      </c>
      <c r="C370" s="176"/>
      <c r="D370" s="176"/>
      <c r="E370" s="176"/>
      <c r="F370" s="178" t="s">
        <v>1129</v>
      </c>
      <c r="G370" s="188"/>
      <c r="H370" s="188"/>
      <c r="I370" s="188"/>
      <c r="J370" s="188"/>
      <c r="K370" s="188"/>
      <c r="L370" s="188"/>
    </row>
    <row r="371" spans="1:13" ht="44.25" customHeight="1" x14ac:dyDescent="0.4">
      <c r="B371" s="176" t="s">
        <v>1125</v>
      </c>
      <c r="C371" s="176"/>
      <c r="D371" s="176"/>
      <c r="E371" s="176"/>
      <c r="F371" s="178" t="s">
        <v>1131</v>
      </c>
      <c r="G371" s="188"/>
      <c r="H371" s="188"/>
      <c r="I371" s="188"/>
      <c r="J371" s="188"/>
      <c r="K371" s="188"/>
      <c r="L371" s="188"/>
    </row>
    <row r="372" spans="1:13" ht="50.25" customHeight="1" x14ac:dyDescent="0.4">
      <c r="B372" s="176"/>
      <c r="C372" s="176"/>
      <c r="D372" s="176"/>
      <c r="E372" s="176"/>
      <c r="F372" s="178" t="s">
        <v>1130</v>
      </c>
      <c r="G372" s="188"/>
      <c r="H372" s="188"/>
      <c r="I372" s="188"/>
      <c r="J372" s="188"/>
      <c r="K372" s="188"/>
      <c r="L372" s="188"/>
    </row>
    <row r="373" spans="1:13" ht="16.5" customHeight="1" x14ac:dyDescent="0.4">
      <c r="B373" s="172" t="s">
        <v>1031</v>
      </c>
      <c r="C373" s="172"/>
      <c r="D373" s="172"/>
      <c r="E373" s="172"/>
      <c r="F373" s="172"/>
      <c r="G373" s="172"/>
      <c r="H373" s="172"/>
      <c r="I373" s="172"/>
      <c r="J373" s="172"/>
      <c r="K373" s="172"/>
      <c r="L373" s="172"/>
      <c r="M373" s="172"/>
    </row>
    <row r="374" spans="1:13" ht="16.5" customHeight="1" x14ac:dyDescent="0.4">
      <c r="B374" s="176" t="s">
        <v>1127</v>
      </c>
      <c r="C374" s="176"/>
      <c r="D374" s="176"/>
      <c r="E374" s="176"/>
      <c r="F374" s="176" t="s">
        <v>270</v>
      </c>
      <c r="G374" s="176"/>
      <c r="H374" s="176"/>
      <c r="I374" s="176"/>
      <c r="J374" s="176"/>
      <c r="K374" s="176"/>
      <c r="L374" s="176"/>
    </row>
    <row r="375" spans="1:13" ht="33" customHeight="1" x14ac:dyDescent="0.4">
      <c r="B375" s="176" t="s">
        <v>1121</v>
      </c>
      <c r="C375" s="176"/>
      <c r="D375" s="176"/>
      <c r="E375" s="176"/>
      <c r="F375" s="178" t="s">
        <v>1132</v>
      </c>
      <c r="G375" s="188"/>
      <c r="H375" s="188"/>
      <c r="I375" s="188"/>
      <c r="J375" s="188"/>
      <c r="K375" s="188"/>
      <c r="L375" s="188"/>
    </row>
    <row r="376" spans="1:13" ht="40.5" customHeight="1" x14ac:dyDescent="0.4">
      <c r="B376" s="176" t="s">
        <v>1122</v>
      </c>
      <c r="C376" s="176"/>
      <c r="D376" s="176"/>
      <c r="E376" s="176"/>
      <c r="F376" s="178" t="s">
        <v>1129</v>
      </c>
      <c r="G376" s="188"/>
      <c r="H376" s="188"/>
      <c r="I376" s="188"/>
      <c r="J376" s="188"/>
      <c r="K376" s="188"/>
      <c r="L376" s="188"/>
    </row>
    <row r="377" spans="1:13" ht="66" customHeight="1" x14ac:dyDescent="0.4">
      <c r="B377" s="176" t="s">
        <v>1125</v>
      </c>
      <c r="C377" s="176"/>
      <c r="D377" s="176"/>
      <c r="E377" s="176"/>
      <c r="F377" s="178" t="s">
        <v>1133</v>
      </c>
      <c r="G377" s="188"/>
      <c r="H377" s="188"/>
      <c r="I377" s="188"/>
      <c r="J377" s="188"/>
      <c r="K377" s="188"/>
      <c r="L377" s="188"/>
    </row>
    <row r="378" spans="1:13" ht="46.5" customHeight="1" x14ac:dyDescent="0.4">
      <c r="B378" s="36"/>
      <c r="C378" s="36"/>
      <c r="D378" s="36"/>
      <c r="E378" s="36"/>
      <c r="F378" s="79"/>
    </row>
    <row r="379" spans="1:13" x14ac:dyDescent="0.4">
      <c r="B379" s="172" t="s">
        <v>1134</v>
      </c>
      <c r="C379" s="172"/>
      <c r="D379" s="172"/>
      <c r="E379" s="172"/>
      <c r="F379" s="172"/>
      <c r="G379" s="172"/>
      <c r="H379" s="172"/>
      <c r="I379" s="172"/>
      <c r="J379" s="172"/>
      <c r="K379" s="172"/>
      <c r="L379" s="172"/>
    </row>
    <row r="380" spans="1:13" ht="84.75" customHeight="1" x14ac:dyDescent="0.4">
      <c r="C380" s="173" t="s">
        <v>1135</v>
      </c>
      <c r="D380" s="173"/>
      <c r="E380" s="173"/>
      <c r="F380" s="173"/>
      <c r="G380" s="173"/>
      <c r="H380" s="173"/>
      <c r="I380" s="173"/>
      <c r="J380" s="173"/>
      <c r="K380" s="173"/>
      <c r="L380" s="173"/>
    </row>
    <row r="381" spans="1:13" x14ac:dyDescent="0.4">
      <c r="C381" s="174"/>
      <c r="D381" s="174"/>
      <c r="E381" s="174"/>
      <c r="F381" s="174"/>
      <c r="G381" s="174"/>
      <c r="H381" s="174"/>
      <c r="I381" s="174"/>
      <c r="J381" s="174"/>
      <c r="K381" s="174"/>
      <c r="L381" s="174"/>
    </row>
    <row r="382" spans="1:13" x14ac:dyDescent="0.4">
      <c r="A382" s="172" t="s">
        <v>1136</v>
      </c>
      <c r="B382" s="172"/>
      <c r="C382" s="172"/>
      <c r="D382" s="172"/>
      <c r="E382" s="172"/>
      <c r="F382" s="172"/>
      <c r="G382" s="172"/>
      <c r="H382" s="172"/>
      <c r="I382" s="172"/>
      <c r="J382" s="172"/>
      <c r="K382" s="172"/>
      <c r="L382" s="172"/>
    </row>
    <row r="383" spans="1:13" x14ac:dyDescent="0.4">
      <c r="D383" s="35" t="s">
        <v>1744</v>
      </c>
      <c r="E383" s="174">
        <f>'ワークシート　１'!C19</f>
        <v>0</v>
      </c>
      <c r="F383" s="174"/>
      <c r="G383" s="174"/>
      <c r="H383" s="489">
        <f>'ワークシート　１'!C20</f>
        <v>0</v>
      </c>
      <c r="I383" s="174"/>
      <c r="J383" s="174"/>
    </row>
  </sheetData>
  <mergeCells count="427">
    <mergeCell ref="B364:E364"/>
    <mergeCell ref="F364:L364"/>
    <mergeCell ref="B365:E365"/>
    <mergeCell ref="F365:L365"/>
    <mergeCell ref="B366:E366"/>
    <mergeCell ref="F366:L366"/>
    <mergeCell ref="E383:G383"/>
    <mergeCell ref="H383:J383"/>
    <mergeCell ref="C123:L123"/>
    <mergeCell ref="C117:L117"/>
    <mergeCell ref="B363:E363"/>
    <mergeCell ref="F363:L363"/>
    <mergeCell ref="B339:E339"/>
    <mergeCell ref="F339:L339"/>
    <mergeCell ref="B340:E340"/>
    <mergeCell ref="F340:L340"/>
    <mergeCell ref="B341:E341"/>
    <mergeCell ref="F341:L341"/>
    <mergeCell ref="C167:L168"/>
    <mergeCell ref="B315:D315"/>
    <mergeCell ref="E315:L315"/>
    <mergeCell ref="B316:D316"/>
    <mergeCell ref="E316:L316"/>
    <mergeCell ref="B318:D318"/>
    <mergeCell ref="E318:L318"/>
    <mergeCell ref="F357:L357"/>
    <mergeCell ref="B358:E358"/>
    <mergeCell ref="F358:L358"/>
    <mergeCell ref="A360:L360"/>
    <mergeCell ref="B362:L362"/>
    <mergeCell ref="B354:E354"/>
    <mergeCell ref="F354:L354"/>
    <mergeCell ref="E130:L130"/>
    <mergeCell ref="B131:D132"/>
    <mergeCell ref="E131:L131"/>
    <mergeCell ref="E132:L132"/>
    <mergeCell ref="B124:L124"/>
    <mergeCell ref="C126:L126"/>
    <mergeCell ref="B127:D127"/>
    <mergeCell ref="E127:L127"/>
    <mergeCell ref="B128:D128"/>
    <mergeCell ref="E128:L128"/>
    <mergeCell ref="B9:K9"/>
    <mergeCell ref="B10:K10"/>
    <mergeCell ref="B11:K11"/>
    <mergeCell ref="B13:K13"/>
    <mergeCell ref="C380:L380"/>
    <mergeCell ref="B379:L379"/>
    <mergeCell ref="B373:M373"/>
    <mergeCell ref="B374:E374"/>
    <mergeCell ref="F374:L374"/>
    <mergeCell ref="B375:E375"/>
    <mergeCell ref="F375:L375"/>
    <mergeCell ref="B357:E357"/>
    <mergeCell ref="A36:L36"/>
    <mergeCell ref="B37:K37"/>
    <mergeCell ref="B38:K38"/>
    <mergeCell ref="B39:K39"/>
    <mergeCell ref="C154:L154"/>
    <mergeCell ref="C155:G155"/>
    <mergeCell ref="H155:I155"/>
    <mergeCell ref="J155:L155"/>
    <mergeCell ref="B153:L153"/>
    <mergeCell ref="B129:D129"/>
    <mergeCell ref="E129:L129"/>
    <mergeCell ref="B130:D130"/>
    <mergeCell ref="A382:L382"/>
    <mergeCell ref="B376:E376"/>
    <mergeCell ref="F376:L376"/>
    <mergeCell ref="B377:E377"/>
    <mergeCell ref="F377:L377"/>
    <mergeCell ref="B367:L367"/>
    <mergeCell ref="B368:E368"/>
    <mergeCell ref="F368:L368"/>
    <mergeCell ref="B369:E369"/>
    <mergeCell ref="F369:L369"/>
    <mergeCell ref="C381:L381"/>
    <mergeCell ref="B370:E370"/>
    <mergeCell ref="F370:L370"/>
    <mergeCell ref="F371:L371"/>
    <mergeCell ref="F372:L372"/>
    <mergeCell ref="B371:E372"/>
    <mergeCell ref="B356:E356"/>
    <mergeCell ref="F356:L356"/>
    <mergeCell ref="B348:E348"/>
    <mergeCell ref="F348:L348"/>
    <mergeCell ref="B349:E349"/>
    <mergeCell ref="F349:L349"/>
    <mergeCell ref="A352:L352"/>
    <mergeCell ref="C353:L353"/>
    <mergeCell ref="B350:E350"/>
    <mergeCell ref="F350:L350"/>
    <mergeCell ref="B355:E355"/>
    <mergeCell ref="F355:L355"/>
    <mergeCell ref="B342:E345"/>
    <mergeCell ref="F342:L343"/>
    <mergeCell ref="G344:I344"/>
    <mergeCell ref="J344:L344"/>
    <mergeCell ref="G345:L345"/>
    <mergeCell ref="B347:E347"/>
    <mergeCell ref="F347:L347"/>
    <mergeCell ref="B346:E346"/>
    <mergeCell ref="F346:L346"/>
    <mergeCell ref="B336:E336"/>
    <mergeCell ref="F336:L336"/>
    <mergeCell ref="B337:E337"/>
    <mergeCell ref="F337:L337"/>
    <mergeCell ref="B338:E338"/>
    <mergeCell ref="F338:L338"/>
    <mergeCell ref="B333:E333"/>
    <mergeCell ref="F333:L333"/>
    <mergeCell ref="B334:E334"/>
    <mergeCell ref="F334:L334"/>
    <mergeCell ref="B335:E335"/>
    <mergeCell ref="F335:L335"/>
    <mergeCell ref="B328:D328"/>
    <mergeCell ref="E328:L328"/>
    <mergeCell ref="A330:L330"/>
    <mergeCell ref="B331:L331"/>
    <mergeCell ref="B332:E332"/>
    <mergeCell ref="F332:L332"/>
    <mergeCell ref="I322:K322"/>
    <mergeCell ref="I323:K323"/>
    <mergeCell ref="E324:L324"/>
    <mergeCell ref="B326:D326"/>
    <mergeCell ref="E326:L326"/>
    <mergeCell ref="B327:D327"/>
    <mergeCell ref="E327:L327"/>
    <mergeCell ref="B325:D325"/>
    <mergeCell ref="E325:L325"/>
    <mergeCell ref="B314:D314"/>
    <mergeCell ref="E314:L314"/>
    <mergeCell ref="B317:D317"/>
    <mergeCell ref="E317:L317"/>
    <mergeCell ref="B319:D324"/>
    <mergeCell ref="E319:L319"/>
    <mergeCell ref="F320:G320"/>
    <mergeCell ref="I320:K320"/>
    <mergeCell ref="F321:G323"/>
    <mergeCell ref="I321:K321"/>
    <mergeCell ref="B311:D311"/>
    <mergeCell ref="E311:L311"/>
    <mergeCell ref="B312:D312"/>
    <mergeCell ref="E312:L312"/>
    <mergeCell ref="B313:D313"/>
    <mergeCell ref="E313:L313"/>
    <mergeCell ref="B308:D308"/>
    <mergeCell ref="E308:L308"/>
    <mergeCell ref="B309:D309"/>
    <mergeCell ref="E309:L309"/>
    <mergeCell ref="B310:D310"/>
    <mergeCell ref="E310:L310"/>
    <mergeCell ref="B304:L304"/>
    <mergeCell ref="B305:D305"/>
    <mergeCell ref="E305:L305"/>
    <mergeCell ref="B306:D306"/>
    <mergeCell ref="E306:L306"/>
    <mergeCell ref="B307:D307"/>
    <mergeCell ref="E307:L307"/>
    <mergeCell ref="B298:L298"/>
    <mergeCell ref="C299:L299"/>
    <mergeCell ref="C300:L300"/>
    <mergeCell ref="A301:L301"/>
    <mergeCell ref="C302:L302"/>
    <mergeCell ref="A303:L303"/>
    <mergeCell ref="C294:D294"/>
    <mergeCell ref="E294:L294"/>
    <mergeCell ref="C295:D295"/>
    <mergeCell ref="E295:L295"/>
    <mergeCell ref="C296:D296"/>
    <mergeCell ref="E296:L296"/>
    <mergeCell ref="C288:L288"/>
    <mergeCell ref="C290:L290"/>
    <mergeCell ref="B291:L291"/>
    <mergeCell ref="C292:L292"/>
    <mergeCell ref="C293:D293"/>
    <mergeCell ref="E293:L293"/>
    <mergeCell ref="C286:E286"/>
    <mergeCell ref="G286:H286"/>
    <mergeCell ref="J286:L286"/>
    <mergeCell ref="C287:E287"/>
    <mergeCell ref="F287:I287"/>
    <mergeCell ref="J287:L287"/>
    <mergeCell ref="C283:L283"/>
    <mergeCell ref="C284:E284"/>
    <mergeCell ref="F284:I284"/>
    <mergeCell ref="J284:L284"/>
    <mergeCell ref="C285:E285"/>
    <mergeCell ref="G285:H285"/>
    <mergeCell ref="J285:L285"/>
    <mergeCell ref="C277:L277"/>
    <mergeCell ref="C278:L278"/>
    <mergeCell ref="C279:L279"/>
    <mergeCell ref="A280:L280"/>
    <mergeCell ref="B281:L281"/>
    <mergeCell ref="B282:L282"/>
    <mergeCell ref="C269:L271"/>
    <mergeCell ref="C272:L272"/>
    <mergeCell ref="C273:L273"/>
    <mergeCell ref="C274:L274"/>
    <mergeCell ref="C275:L275"/>
    <mergeCell ref="C276:L276"/>
    <mergeCell ref="C262:L262"/>
    <mergeCell ref="C263:L263"/>
    <mergeCell ref="C264:L265"/>
    <mergeCell ref="C266:L266"/>
    <mergeCell ref="C267:L267"/>
    <mergeCell ref="C268:L268"/>
    <mergeCell ref="C254:L254"/>
    <mergeCell ref="C255:L255"/>
    <mergeCell ref="C256:L256"/>
    <mergeCell ref="C257:L257"/>
    <mergeCell ref="C258:L258"/>
    <mergeCell ref="C259:L260"/>
    <mergeCell ref="E248:L248"/>
    <mergeCell ref="D249:L249"/>
    <mergeCell ref="C250:L250"/>
    <mergeCell ref="C251:L251"/>
    <mergeCell ref="C252:L252"/>
    <mergeCell ref="C253:L253"/>
    <mergeCell ref="C242:L242"/>
    <mergeCell ref="A243:L243"/>
    <mergeCell ref="C244:L244"/>
    <mergeCell ref="E245:L245"/>
    <mergeCell ref="C247:L247"/>
    <mergeCell ref="C237:F237"/>
    <mergeCell ref="G237:J237"/>
    <mergeCell ref="K237:L237"/>
    <mergeCell ref="B239:L239"/>
    <mergeCell ref="C240:L240"/>
    <mergeCell ref="C241:L241"/>
    <mergeCell ref="C235:F235"/>
    <mergeCell ref="G235:J235"/>
    <mergeCell ref="K235:L235"/>
    <mergeCell ref="C236:F236"/>
    <mergeCell ref="G236:J236"/>
    <mergeCell ref="K236:L236"/>
    <mergeCell ref="C233:F233"/>
    <mergeCell ref="G233:J233"/>
    <mergeCell ref="K233:L233"/>
    <mergeCell ref="C234:F234"/>
    <mergeCell ref="G234:J234"/>
    <mergeCell ref="K234:L234"/>
    <mergeCell ref="C231:F231"/>
    <mergeCell ref="G231:J231"/>
    <mergeCell ref="K231:L231"/>
    <mergeCell ref="C232:F232"/>
    <mergeCell ref="G232:J232"/>
    <mergeCell ref="K232:L232"/>
    <mergeCell ref="C229:F229"/>
    <mergeCell ref="G229:J229"/>
    <mergeCell ref="K229:L229"/>
    <mergeCell ref="C230:F230"/>
    <mergeCell ref="G230:J230"/>
    <mergeCell ref="K230:L230"/>
    <mergeCell ref="C227:F227"/>
    <mergeCell ref="G227:J227"/>
    <mergeCell ref="K227:L227"/>
    <mergeCell ref="C228:F228"/>
    <mergeCell ref="G228:J228"/>
    <mergeCell ref="K228:L228"/>
    <mergeCell ref="C224:L224"/>
    <mergeCell ref="C225:F225"/>
    <mergeCell ref="G225:J225"/>
    <mergeCell ref="K225:L225"/>
    <mergeCell ref="C226:F226"/>
    <mergeCell ref="G226:J226"/>
    <mergeCell ref="K226:L226"/>
    <mergeCell ref="C218:L218"/>
    <mergeCell ref="C219:L219"/>
    <mergeCell ref="C220:L220"/>
    <mergeCell ref="A221:L221"/>
    <mergeCell ref="C222:L222"/>
    <mergeCell ref="B223:L223"/>
    <mergeCell ref="B212:L212"/>
    <mergeCell ref="C213:L213"/>
    <mergeCell ref="C214:L214"/>
    <mergeCell ref="C215:L215"/>
    <mergeCell ref="B216:L216"/>
    <mergeCell ref="C217:L217"/>
    <mergeCell ref="C205:L205"/>
    <mergeCell ref="C206:L206"/>
    <mergeCell ref="C207:L207"/>
    <mergeCell ref="C208:L208"/>
    <mergeCell ref="A210:L210"/>
    <mergeCell ref="C211:L211"/>
    <mergeCell ref="C199:L199"/>
    <mergeCell ref="C200:L200"/>
    <mergeCell ref="C201:L201"/>
    <mergeCell ref="C202:L202"/>
    <mergeCell ref="C203:L203"/>
    <mergeCell ref="C204:L204"/>
    <mergeCell ref="C192:L192"/>
    <mergeCell ref="C193:L193"/>
    <mergeCell ref="C195:L195"/>
    <mergeCell ref="C196:L196"/>
    <mergeCell ref="C197:L197"/>
    <mergeCell ref="C198:L198"/>
    <mergeCell ref="C184:L184"/>
    <mergeCell ref="C185:L185"/>
    <mergeCell ref="C186:L186"/>
    <mergeCell ref="B187:L187"/>
    <mergeCell ref="C189:L189"/>
    <mergeCell ref="C190:L190"/>
    <mergeCell ref="B175:L175"/>
    <mergeCell ref="C177:L177"/>
    <mergeCell ref="C178:L178"/>
    <mergeCell ref="C179:L179"/>
    <mergeCell ref="C181:L181"/>
    <mergeCell ref="C182:L182"/>
    <mergeCell ref="C169:L169"/>
    <mergeCell ref="B170:L170"/>
    <mergeCell ref="C171:L171"/>
    <mergeCell ref="A173:L173"/>
    <mergeCell ref="C174:L174"/>
    <mergeCell ref="C164:L164"/>
    <mergeCell ref="B163:L163"/>
    <mergeCell ref="C159:L159"/>
    <mergeCell ref="B160:L160"/>
    <mergeCell ref="C161:L161"/>
    <mergeCell ref="D156:L156"/>
    <mergeCell ref="C157:I157"/>
    <mergeCell ref="J157:K157"/>
    <mergeCell ref="D158:L158"/>
    <mergeCell ref="A148:L148"/>
    <mergeCell ref="B150:L150"/>
    <mergeCell ref="C151:L151"/>
    <mergeCell ref="B133:D133"/>
    <mergeCell ref="E133:L133"/>
    <mergeCell ref="B134:D136"/>
    <mergeCell ref="E134:L134"/>
    <mergeCell ref="E135:L135"/>
    <mergeCell ref="E136:L136"/>
    <mergeCell ref="C142:L145"/>
    <mergeCell ref="C146:L146"/>
    <mergeCell ref="C118:L118"/>
    <mergeCell ref="C119:L119"/>
    <mergeCell ref="C120:L120"/>
    <mergeCell ref="B121:L121"/>
    <mergeCell ref="C122:L122"/>
    <mergeCell ref="C76:L76"/>
    <mergeCell ref="C79:F79"/>
    <mergeCell ref="F80:I80"/>
    <mergeCell ref="C81:L81"/>
    <mergeCell ref="B83:L108"/>
    <mergeCell ref="B116:E116"/>
    <mergeCell ref="A69:C69"/>
    <mergeCell ref="D69:K69"/>
    <mergeCell ref="E72:I72"/>
    <mergeCell ref="I73:K73"/>
    <mergeCell ref="B75:D75"/>
    <mergeCell ref="A66:C66"/>
    <mergeCell ref="D66:K66"/>
    <mergeCell ref="A67:C67"/>
    <mergeCell ref="D67:K67"/>
    <mergeCell ref="A68:C68"/>
    <mergeCell ref="D68:K68"/>
    <mergeCell ref="A65:C65"/>
    <mergeCell ref="D65:K65"/>
    <mergeCell ref="A64:C64"/>
    <mergeCell ref="D64:K64"/>
    <mergeCell ref="A61:C61"/>
    <mergeCell ref="D61:K61"/>
    <mergeCell ref="A62:C62"/>
    <mergeCell ref="D62:K62"/>
    <mergeCell ref="A63:C63"/>
    <mergeCell ref="D63:K63"/>
    <mergeCell ref="A56:C56"/>
    <mergeCell ref="D56:K56"/>
    <mergeCell ref="A57:C57"/>
    <mergeCell ref="D57:K57"/>
    <mergeCell ref="A58:C60"/>
    <mergeCell ref="D58:L58"/>
    <mergeCell ref="D59:K59"/>
    <mergeCell ref="D60:K60"/>
    <mergeCell ref="A53:C53"/>
    <mergeCell ref="D53:K53"/>
    <mergeCell ref="A54:C54"/>
    <mergeCell ref="D54:K54"/>
    <mergeCell ref="A55:C55"/>
    <mergeCell ref="D55:K55"/>
    <mergeCell ref="A49:L49"/>
    <mergeCell ref="B50:K50"/>
    <mergeCell ref="A51:C51"/>
    <mergeCell ref="D51:K51"/>
    <mergeCell ref="A52:C52"/>
    <mergeCell ref="D52:K52"/>
    <mergeCell ref="B43:K43"/>
    <mergeCell ref="A44:L44"/>
    <mergeCell ref="B45:K45"/>
    <mergeCell ref="B46:K46"/>
    <mergeCell ref="B47:K47"/>
    <mergeCell ref="B48:K48"/>
    <mergeCell ref="A40:L40"/>
    <mergeCell ref="B41:K41"/>
    <mergeCell ref="B42:K42"/>
    <mergeCell ref="C31:K31"/>
    <mergeCell ref="C32:K32"/>
    <mergeCell ref="C33:K33"/>
    <mergeCell ref="C34:K34"/>
    <mergeCell ref="C35:K35"/>
    <mergeCell ref="A29:L29"/>
    <mergeCell ref="B30:L30"/>
    <mergeCell ref="A1:L1"/>
    <mergeCell ref="A2:K2"/>
    <mergeCell ref="A3:L3"/>
    <mergeCell ref="A26:L26"/>
    <mergeCell ref="B27:K27"/>
    <mergeCell ref="B28:K28"/>
    <mergeCell ref="B16:K16"/>
    <mergeCell ref="B17:K17"/>
    <mergeCell ref="B18:K18"/>
    <mergeCell ref="B19:K19"/>
    <mergeCell ref="A12:L12"/>
    <mergeCell ref="B14:K14"/>
    <mergeCell ref="B15:K15"/>
    <mergeCell ref="A20:L20"/>
    <mergeCell ref="B21:K21"/>
    <mergeCell ref="B22:K22"/>
    <mergeCell ref="A23:L23"/>
    <mergeCell ref="B24:K24"/>
    <mergeCell ref="B25:K25"/>
    <mergeCell ref="B4:K4"/>
    <mergeCell ref="B5:K5"/>
    <mergeCell ref="B6:K6"/>
    <mergeCell ref="A7:L7"/>
    <mergeCell ref="B8:K8"/>
  </mergeCells>
  <phoneticPr fontId="1"/>
  <pageMargins left="0.25" right="0.25"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10E0AD-61FE-47FA-890C-F48596B5BD54}">
  <sheetPr>
    <tabColor rgb="FFFFFF00"/>
  </sheetPr>
  <dimension ref="A1:N741"/>
  <sheetViews>
    <sheetView zoomScale="90" zoomScaleNormal="90" workbookViewId="0">
      <selection sqref="A1:N1"/>
    </sheetView>
  </sheetViews>
  <sheetFormatPr defaultColWidth="5.625" defaultRowHeight="16.5" x14ac:dyDescent="0.4"/>
  <cols>
    <col min="1" max="16384" width="5.625" style="12"/>
  </cols>
  <sheetData>
    <row r="1" spans="1:14" x14ac:dyDescent="0.4">
      <c r="A1" s="325" t="s">
        <v>923</v>
      </c>
      <c r="B1" s="325"/>
      <c r="C1" s="325"/>
      <c r="D1" s="325"/>
      <c r="E1" s="325"/>
      <c r="F1" s="325"/>
      <c r="G1" s="325"/>
      <c r="H1" s="325"/>
      <c r="I1" s="325"/>
      <c r="J1" s="325"/>
      <c r="K1" s="325"/>
      <c r="L1" s="325"/>
      <c r="M1" s="325"/>
      <c r="N1" s="325"/>
    </row>
    <row r="2" spans="1:14" ht="14.1" customHeight="1" x14ac:dyDescent="0.4">
      <c r="A2" s="300" t="s">
        <v>924</v>
      </c>
      <c r="B2" s="300"/>
      <c r="C2" s="300"/>
      <c r="D2" s="300"/>
      <c r="E2" s="300"/>
      <c r="F2" s="300"/>
      <c r="G2" s="300"/>
      <c r="H2" s="300"/>
      <c r="I2" s="300"/>
      <c r="J2" s="300"/>
      <c r="K2" s="300"/>
      <c r="L2" s="300"/>
      <c r="M2" s="300"/>
      <c r="N2" s="300"/>
    </row>
    <row r="3" spans="1:14" ht="14.1" customHeight="1" x14ac:dyDescent="0.4">
      <c r="A3" s="300" t="s">
        <v>925</v>
      </c>
      <c r="B3" s="300"/>
      <c r="C3" s="300"/>
      <c r="D3" s="300"/>
      <c r="E3" s="300" t="s">
        <v>926</v>
      </c>
      <c r="F3" s="300"/>
      <c r="G3" s="300"/>
      <c r="H3" s="300"/>
      <c r="I3" s="300"/>
      <c r="J3" s="300"/>
      <c r="K3" s="300"/>
      <c r="L3" s="300"/>
      <c r="M3" s="300"/>
      <c r="N3" s="300"/>
    </row>
    <row r="4" spans="1:14" ht="14.1" customHeight="1" x14ac:dyDescent="0.4">
      <c r="A4" s="342" t="s">
        <v>927</v>
      </c>
      <c r="B4" s="342"/>
      <c r="C4" s="342"/>
      <c r="D4" s="342"/>
      <c r="E4" s="342"/>
      <c r="F4" s="342"/>
      <c r="G4" s="342"/>
      <c r="H4" s="342"/>
      <c r="I4" s="342"/>
      <c r="J4" s="342" t="s">
        <v>928</v>
      </c>
      <c r="K4" s="342"/>
      <c r="L4" s="342"/>
      <c r="M4" s="342"/>
      <c r="N4" s="342"/>
    </row>
    <row r="5" spans="1:14" ht="14.1" customHeight="1" x14ac:dyDescent="0.4">
      <c r="A5" s="342"/>
      <c r="B5" s="342"/>
      <c r="C5" s="342"/>
      <c r="D5" s="342"/>
      <c r="E5" s="342"/>
      <c r="F5" s="342"/>
      <c r="G5" s="342"/>
      <c r="H5" s="342"/>
      <c r="I5" s="342"/>
      <c r="J5" s="342"/>
      <c r="K5" s="342"/>
      <c r="L5" s="342"/>
      <c r="M5" s="342"/>
      <c r="N5" s="342"/>
    </row>
    <row r="6" spans="1:14" ht="14.1" customHeight="1" x14ac:dyDescent="0.4">
      <c r="A6" s="342" t="s">
        <v>929</v>
      </c>
      <c r="B6" s="315"/>
      <c r="C6" s="315"/>
      <c r="D6" s="315"/>
      <c r="E6" s="315"/>
      <c r="F6" s="315"/>
      <c r="G6" s="315"/>
      <c r="H6" s="315"/>
      <c r="I6" s="315"/>
      <c r="J6" s="315"/>
      <c r="K6" s="315"/>
      <c r="L6" s="315"/>
      <c r="M6" s="315"/>
      <c r="N6" s="315"/>
    </row>
    <row r="7" spans="1:14" ht="14.1" customHeight="1" x14ac:dyDescent="0.4">
      <c r="A7" s="315"/>
      <c r="B7" s="315"/>
      <c r="C7" s="315"/>
      <c r="D7" s="315"/>
      <c r="E7" s="315"/>
      <c r="F7" s="315"/>
      <c r="G7" s="315"/>
      <c r="H7" s="315"/>
      <c r="I7" s="315"/>
      <c r="J7" s="315"/>
      <c r="K7" s="315"/>
      <c r="L7" s="315"/>
      <c r="M7" s="315"/>
      <c r="N7" s="315"/>
    </row>
    <row r="8" spans="1:14" ht="14.1" customHeight="1" x14ac:dyDescent="0.4">
      <c r="A8" s="315"/>
      <c r="B8" s="315"/>
      <c r="C8" s="315"/>
      <c r="D8" s="315"/>
      <c r="E8" s="315"/>
      <c r="F8" s="315"/>
      <c r="G8" s="315"/>
      <c r="H8" s="315"/>
      <c r="I8" s="315"/>
      <c r="J8" s="315"/>
      <c r="K8" s="315"/>
      <c r="L8" s="315"/>
      <c r="M8" s="315"/>
      <c r="N8" s="315"/>
    </row>
    <row r="9" spans="1:14" ht="14.1" customHeight="1" x14ac:dyDescent="0.4">
      <c r="A9" s="315"/>
      <c r="B9" s="315"/>
      <c r="C9" s="315"/>
      <c r="D9" s="315"/>
      <c r="E9" s="315"/>
      <c r="F9" s="315"/>
      <c r="G9" s="315"/>
      <c r="H9" s="315"/>
      <c r="I9" s="315"/>
      <c r="J9" s="315"/>
      <c r="K9" s="315"/>
      <c r="L9" s="315"/>
      <c r="M9" s="315"/>
      <c r="N9" s="315"/>
    </row>
    <row r="10" spans="1:14" ht="14.1" customHeight="1" x14ac:dyDescent="0.4">
      <c r="A10" s="315"/>
      <c r="B10" s="315"/>
      <c r="C10" s="315"/>
      <c r="D10" s="315"/>
      <c r="E10" s="315"/>
      <c r="F10" s="315"/>
      <c r="G10" s="315"/>
      <c r="H10" s="315"/>
      <c r="I10" s="315"/>
      <c r="J10" s="315"/>
      <c r="K10" s="315"/>
      <c r="L10" s="315"/>
      <c r="M10" s="315"/>
      <c r="N10" s="315"/>
    </row>
    <row r="11" spans="1:14" ht="14.1" customHeight="1" x14ac:dyDescent="0.4">
      <c r="A11" s="315"/>
      <c r="B11" s="315"/>
      <c r="C11" s="315"/>
      <c r="D11" s="315"/>
      <c r="E11" s="315"/>
      <c r="F11" s="315"/>
      <c r="G11" s="315"/>
      <c r="H11" s="315"/>
      <c r="I11" s="315"/>
      <c r="J11" s="315"/>
      <c r="K11" s="315"/>
      <c r="L11" s="315"/>
      <c r="M11" s="315"/>
      <c r="N11" s="315"/>
    </row>
    <row r="12" spans="1:14" ht="14.1" customHeight="1" x14ac:dyDescent="0.4">
      <c r="A12" s="315"/>
      <c r="B12" s="315"/>
      <c r="C12" s="315"/>
      <c r="D12" s="315"/>
      <c r="E12" s="315"/>
      <c r="F12" s="315"/>
      <c r="G12" s="315"/>
      <c r="H12" s="315"/>
      <c r="I12" s="315"/>
      <c r="J12" s="315"/>
      <c r="K12" s="315"/>
      <c r="L12" s="315"/>
      <c r="M12" s="315"/>
      <c r="N12" s="315"/>
    </row>
    <row r="13" spans="1:14" ht="14.1" customHeight="1" x14ac:dyDescent="0.4">
      <c r="A13" s="315"/>
      <c r="B13" s="315"/>
      <c r="C13" s="315"/>
      <c r="D13" s="315"/>
      <c r="E13" s="315"/>
      <c r="F13" s="315"/>
      <c r="G13" s="315"/>
      <c r="H13" s="315"/>
      <c r="I13" s="315"/>
      <c r="J13" s="315"/>
      <c r="K13" s="315"/>
      <c r="L13" s="315"/>
      <c r="M13" s="315"/>
      <c r="N13" s="315"/>
    </row>
    <row r="14" spans="1:14" ht="14.1" customHeight="1" x14ac:dyDescent="0.4">
      <c r="A14" s="335" t="s">
        <v>934</v>
      </c>
      <c r="B14" s="335"/>
      <c r="C14" s="335"/>
      <c r="D14" s="335"/>
      <c r="E14" s="335"/>
      <c r="F14" s="335"/>
      <c r="G14" s="335"/>
      <c r="H14" s="335"/>
      <c r="I14" s="335"/>
      <c r="J14" s="335" t="s">
        <v>930</v>
      </c>
      <c r="K14" s="335"/>
      <c r="L14" s="335"/>
      <c r="M14" s="335"/>
      <c r="N14" s="335"/>
    </row>
    <row r="15" spans="1:14" ht="14.1" customHeight="1" x14ac:dyDescent="0.4">
      <c r="A15" s="335"/>
      <c r="B15" s="335"/>
      <c r="C15" s="335"/>
      <c r="D15" s="335"/>
      <c r="E15" s="335"/>
      <c r="F15" s="335"/>
      <c r="G15" s="335"/>
      <c r="H15" s="335"/>
      <c r="I15" s="335"/>
      <c r="J15" s="335"/>
      <c r="K15" s="335"/>
      <c r="L15" s="335"/>
      <c r="M15" s="335"/>
      <c r="N15" s="335"/>
    </row>
    <row r="16" spans="1:14" ht="14.1" customHeight="1" x14ac:dyDescent="0.4">
      <c r="A16" s="359" t="s">
        <v>931</v>
      </c>
      <c r="B16" s="315" t="s">
        <v>932</v>
      </c>
      <c r="C16" s="335" t="s">
        <v>935</v>
      </c>
      <c r="D16" s="336"/>
      <c r="E16" s="336"/>
      <c r="F16" s="336"/>
      <c r="G16" s="336"/>
      <c r="H16" s="336"/>
      <c r="I16" s="336"/>
      <c r="J16" s="335" t="s">
        <v>936</v>
      </c>
      <c r="K16" s="336"/>
      <c r="L16" s="336"/>
      <c r="M16" s="336"/>
      <c r="N16" s="336"/>
    </row>
    <row r="17" spans="1:14" ht="14.1" customHeight="1" x14ac:dyDescent="0.4">
      <c r="A17" s="359"/>
      <c r="B17" s="315"/>
      <c r="C17" s="336"/>
      <c r="D17" s="336"/>
      <c r="E17" s="336"/>
      <c r="F17" s="336"/>
      <c r="G17" s="336"/>
      <c r="H17" s="336"/>
      <c r="I17" s="336"/>
      <c r="J17" s="336"/>
      <c r="K17" s="336"/>
      <c r="L17" s="336"/>
      <c r="M17" s="336"/>
      <c r="N17" s="336"/>
    </row>
    <row r="18" spans="1:14" ht="14.1" customHeight="1" x14ac:dyDescent="0.4">
      <c r="A18" s="359"/>
      <c r="B18" s="315"/>
      <c r="C18" s="336"/>
      <c r="D18" s="336"/>
      <c r="E18" s="336"/>
      <c r="F18" s="336"/>
      <c r="G18" s="336"/>
      <c r="H18" s="336"/>
      <c r="I18" s="336"/>
      <c r="J18" s="336"/>
      <c r="K18" s="336"/>
      <c r="L18" s="336"/>
      <c r="M18" s="336"/>
      <c r="N18" s="336"/>
    </row>
    <row r="19" spans="1:14" ht="14.1" customHeight="1" x14ac:dyDescent="0.4">
      <c r="A19" s="359"/>
      <c r="B19" s="315"/>
      <c r="C19" s="336" t="s">
        <v>937</v>
      </c>
      <c r="D19" s="336"/>
      <c r="E19" s="336"/>
      <c r="F19" s="336"/>
      <c r="G19" s="336"/>
      <c r="H19" s="336"/>
      <c r="I19" s="336"/>
      <c r="J19" s="315" t="s">
        <v>938</v>
      </c>
      <c r="K19" s="315"/>
      <c r="L19" s="315"/>
      <c r="M19" s="315"/>
      <c r="N19" s="315"/>
    </row>
    <row r="20" spans="1:14" ht="14.1" customHeight="1" x14ac:dyDescent="0.4">
      <c r="A20" s="359"/>
      <c r="B20" s="315"/>
      <c r="C20" s="315" t="s">
        <v>941</v>
      </c>
      <c r="D20" s="315"/>
      <c r="E20" s="315"/>
      <c r="F20" s="315"/>
      <c r="G20" s="315"/>
      <c r="H20" s="315"/>
      <c r="I20" s="315"/>
      <c r="J20" s="315" t="s">
        <v>939</v>
      </c>
      <c r="K20" s="315"/>
      <c r="L20" s="315"/>
      <c r="M20" s="315"/>
      <c r="N20" s="315"/>
    </row>
    <row r="21" spans="1:14" ht="14.1" customHeight="1" x14ac:dyDescent="0.4">
      <c r="A21" s="359"/>
      <c r="B21" s="315"/>
      <c r="C21" s="342" t="s">
        <v>942</v>
      </c>
      <c r="D21" s="315"/>
      <c r="E21" s="315"/>
      <c r="F21" s="315"/>
      <c r="G21" s="315"/>
      <c r="H21" s="315"/>
      <c r="I21" s="315"/>
      <c r="J21" s="342" t="s">
        <v>940</v>
      </c>
      <c r="K21" s="315"/>
      <c r="L21" s="315"/>
      <c r="M21" s="315"/>
      <c r="N21" s="315"/>
    </row>
    <row r="22" spans="1:14" ht="14.1" customHeight="1" x14ac:dyDescent="0.4">
      <c r="A22" s="359"/>
      <c r="B22" s="315"/>
      <c r="C22" s="315"/>
      <c r="D22" s="315"/>
      <c r="E22" s="315"/>
      <c r="F22" s="315"/>
      <c r="G22" s="315"/>
      <c r="H22" s="315"/>
      <c r="I22" s="315"/>
      <c r="J22" s="315"/>
      <c r="K22" s="315"/>
      <c r="L22" s="315"/>
      <c r="M22" s="315"/>
      <c r="N22" s="315"/>
    </row>
    <row r="23" spans="1:14" ht="14.1" customHeight="1" x14ac:dyDescent="0.4">
      <c r="A23" s="359"/>
      <c r="B23" s="315"/>
      <c r="C23" s="303" t="s">
        <v>943</v>
      </c>
      <c r="D23" s="360"/>
      <c r="E23" s="360"/>
      <c r="F23" s="360"/>
      <c r="G23" s="360"/>
      <c r="H23" s="360"/>
      <c r="I23" s="360"/>
      <c r="J23" s="303" t="s">
        <v>944</v>
      </c>
      <c r="K23" s="360"/>
      <c r="L23" s="360"/>
      <c r="M23" s="360"/>
      <c r="N23" s="360"/>
    </row>
    <row r="24" spans="1:14" ht="14.1" customHeight="1" x14ac:dyDescent="0.4">
      <c r="A24" s="359"/>
      <c r="B24" s="315"/>
      <c r="C24" s="360"/>
      <c r="D24" s="360"/>
      <c r="E24" s="360"/>
      <c r="F24" s="360"/>
      <c r="G24" s="360"/>
      <c r="H24" s="360"/>
      <c r="I24" s="360"/>
      <c r="J24" s="360"/>
      <c r="K24" s="360"/>
      <c r="L24" s="360"/>
      <c r="M24" s="360"/>
      <c r="N24" s="360"/>
    </row>
    <row r="25" spans="1:14" ht="14.1" customHeight="1" x14ac:dyDescent="0.4">
      <c r="A25" s="359"/>
      <c r="B25" s="315" t="s">
        <v>933</v>
      </c>
      <c r="C25" s="315" t="s">
        <v>945</v>
      </c>
      <c r="D25" s="315"/>
      <c r="E25" s="315"/>
      <c r="F25" s="315"/>
      <c r="G25" s="315"/>
      <c r="H25" s="315"/>
      <c r="I25" s="315"/>
      <c r="J25" s="315"/>
      <c r="K25" s="315"/>
      <c r="L25" s="315"/>
      <c r="M25" s="315"/>
      <c r="N25" s="315"/>
    </row>
    <row r="26" spans="1:14" ht="14.1" customHeight="1" x14ac:dyDescent="0.4">
      <c r="A26" s="359"/>
      <c r="B26" s="315"/>
      <c r="C26" s="315" t="s">
        <v>946</v>
      </c>
      <c r="D26" s="315"/>
      <c r="E26" s="315"/>
      <c r="F26" s="315"/>
      <c r="G26" s="315"/>
      <c r="H26" s="315"/>
      <c r="I26" s="315"/>
      <c r="J26" s="315"/>
      <c r="K26" s="315"/>
      <c r="L26" s="315"/>
      <c r="M26" s="315"/>
      <c r="N26" s="315"/>
    </row>
    <row r="27" spans="1:14" ht="14.1" customHeight="1" x14ac:dyDescent="0.4">
      <c r="A27" s="359"/>
      <c r="B27" s="315"/>
      <c r="C27" s="315" t="s">
        <v>947</v>
      </c>
      <c r="D27" s="315"/>
      <c r="E27" s="315"/>
      <c r="F27" s="315"/>
      <c r="G27" s="315"/>
      <c r="H27" s="315"/>
      <c r="I27" s="315"/>
      <c r="J27" s="315"/>
      <c r="K27" s="315"/>
      <c r="L27" s="315"/>
      <c r="M27" s="315"/>
      <c r="N27" s="315"/>
    </row>
    <row r="28" spans="1:14" ht="14.1" customHeight="1" x14ac:dyDescent="0.4">
      <c r="A28" s="359"/>
      <c r="B28" s="315"/>
      <c r="C28" s="315" t="s">
        <v>948</v>
      </c>
      <c r="D28" s="315"/>
      <c r="E28" s="315"/>
      <c r="F28" s="315"/>
      <c r="G28" s="315"/>
      <c r="H28" s="315"/>
      <c r="I28" s="315"/>
      <c r="J28" s="315"/>
      <c r="K28" s="315"/>
      <c r="L28" s="315"/>
      <c r="M28" s="315"/>
      <c r="N28" s="315"/>
    </row>
    <row r="29" spans="1:14" ht="14.1" customHeight="1" x14ac:dyDescent="0.4">
      <c r="A29" s="359" t="s">
        <v>949</v>
      </c>
      <c r="B29" s="315" t="s">
        <v>932</v>
      </c>
      <c r="C29" s="335" t="s">
        <v>935</v>
      </c>
      <c r="D29" s="336"/>
      <c r="E29" s="336"/>
      <c r="F29" s="336"/>
      <c r="G29" s="336"/>
      <c r="H29" s="336"/>
      <c r="I29" s="336"/>
      <c r="J29" s="335" t="s">
        <v>936</v>
      </c>
      <c r="K29" s="336"/>
      <c r="L29" s="336"/>
      <c r="M29" s="336"/>
      <c r="N29" s="336"/>
    </row>
    <row r="30" spans="1:14" ht="14.1" customHeight="1" x14ac:dyDescent="0.4">
      <c r="A30" s="359"/>
      <c r="B30" s="315"/>
      <c r="C30" s="336"/>
      <c r="D30" s="336"/>
      <c r="E30" s="336"/>
      <c r="F30" s="336"/>
      <c r="G30" s="336"/>
      <c r="H30" s="336"/>
      <c r="I30" s="336"/>
      <c r="J30" s="336"/>
      <c r="K30" s="336"/>
      <c r="L30" s="336"/>
      <c r="M30" s="336"/>
      <c r="N30" s="336"/>
    </row>
    <row r="31" spans="1:14" ht="14.1" customHeight="1" x14ac:dyDescent="0.4">
      <c r="A31" s="359"/>
      <c r="B31" s="315"/>
      <c r="C31" s="336"/>
      <c r="D31" s="336"/>
      <c r="E31" s="336"/>
      <c r="F31" s="336"/>
      <c r="G31" s="336"/>
      <c r="H31" s="336"/>
      <c r="I31" s="336"/>
      <c r="J31" s="336"/>
      <c r="K31" s="336"/>
      <c r="L31" s="336"/>
      <c r="M31" s="336"/>
      <c r="N31" s="336"/>
    </row>
    <row r="32" spans="1:14" ht="14.1" customHeight="1" x14ac:dyDescent="0.4">
      <c r="A32" s="359"/>
      <c r="B32" s="315"/>
      <c r="C32" s="336" t="s">
        <v>937</v>
      </c>
      <c r="D32" s="336"/>
      <c r="E32" s="336"/>
      <c r="F32" s="336"/>
      <c r="G32" s="336"/>
      <c r="H32" s="336"/>
      <c r="I32" s="336"/>
      <c r="J32" s="336" t="s">
        <v>938</v>
      </c>
      <c r="K32" s="336"/>
      <c r="L32" s="336"/>
      <c r="M32" s="336"/>
      <c r="N32" s="336"/>
    </row>
    <row r="33" spans="1:14" ht="14.1" customHeight="1" x14ac:dyDescent="0.4">
      <c r="A33" s="359"/>
      <c r="B33" s="315"/>
      <c r="C33" s="315" t="s">
        <v>941</v>
      </c>
      <c r="D33" s="315"/>
      <c r="E33" s="315"/>
      <c r="F33" s="315"/>
      <c r="G33" s="315"/>
      <c r="H33" s="315"/>
      <c r="I33" s="315"/>
      <c r="J33" s="336" t="s">
        <v>939</v>
      </c>
      <c r="K33" s="336"/>
      <c r="L33" s="336"/>
      <c r="M33" s="336"/>
      <c r="N33" s="336"/>
    </row>
    <row r="34" spans="1:14" ht="14.1" customHeight="1" x14ac:dyDescent="0.4">
      <c r="A34" s="359"/>
      <c r="B34" s="315"/>
      <c r="C34" s="342" t="s">
        <v>942</v>
      </c>
      <c r="D34" s="315"/>
      <c r="E34" s="315"/>
      <c r="F34" s="315"/>
      <c r="G34" s="315"/>
      <c r="H34" s="315"/>
      <c r="I34" s="315"/>
      <c r="J34" s="335" t="s">
        <v>940</v>
      </c>
      <c r="K34" s="336"/>
      <c r="L34" s="336"/>
      <c r="M34" s="336"/>
      <c r="N34" s="336"/>
    </row>
    <row r="35" spans="1:14" ht="14.1" customHeight="1" x14ac:dyDescent="0.4">
      <c r="A35" s="359"/>
      <c r="B35" s="315"/>
      <c r="C35" s="315"/>
      <c r="D35" s="315"/>
      <c r="E35" s="315"/>
      <c r="F35" s="315"/>
      <c r="G35" s="315"/>
      <c r="H35" s="315"/>
      <c r="I35" s="315"/>
      <c r="J35" s="336"/>
      <c r="K35" s="336"/>
      <c r="L35" s="336"/>
      <c r="M35" s="336"/>
      <c r="N35" s="336"/>
    </row>
    <row r="36" spans="1:14" ht="14.1" customHeight="1" x14ac:dyDescent="0.4">
      <c r="A36" s="359"/>
      <c r="B36" s="315"/>
      <c r="C36" s="303" t="s">
        <v>943</v>
      </c>
      <c r="D36" s="360"/>
      <c r="E36" s="360"/>
      <c r="F36" s="360"/>
      <c r="G36" s="360"/>
      <c r="H36" s="360"/>
      <c r="I36" s="360"/>
      <c r="J36" s="361" t="s">
        <v>944</v>
      </c>
      <c r="K36" s="362"/>
      <c r="L36" s="362"/>
      <c r="M36" s="362"/>
      <c r="N36" s="362"/>
    </row>
    <row r="37" spans="1:14" ht="14.1" customHeight="1" x14ac:dyDescent="0.4">
      <c r="A37" s="359"/>
      <c r="B37" s="315"/>
      <c r="C37" s="360"/>
      <c r="D37" s="360"/>
      <c r="E37" s="360"/>
      <c r="F37" s="360"/>
      <c r="G37" s="360"/>
      <c r="H37" s="360"/>
      <c r="I37" s="360"/>
      <c r="J37" s="362"/>
      <c r="K37" s="362"/>
      <c r="L37" s="362"/>
      <c r="M37" s="362"/>
      <c r="N37" s="362"/>
    </row>
    <row r="38" spans="1:14" ht="14.1" customHeight="1" x14ac:dyDescent="0.4">
      <c r="A38" s="359"/>
      <c r="B38" s="315" t="s">
        <v>933</v>
      </c>
      <c r="C38" s="315" t="s">
        <v>945</v>
      </c>
      <c r="D38" s="315"/>
      <c r="E38" s="315"/>
      <c r="F38" s="315"/>
      <c r="G38" s="315"/>
      <c r="H38" s="315"/>
      <c r="I38" s="315"/>
      <c r="J38" s="315"/>
      <c r="K38" s="315"/>
      <c r="L38" s="315"/>
      <c r="M38" s="315"/>
      <c r="N38" s="315"/>
    </row>
    <row r="39" spans="1:14" ht="14.1" customHeight="1" x14ac:dyDescent="0.4">
      <c r="A39" s="359"/>
      <c r="B39" s="315"/>
      <c r="C39" s="315" t="s">
        <v>946</v>
      </c>
      <c r="D39" s="315"/>
      <c r="E39" s="315"/>
      <c r="F39" s="315"/>
      <c r="G39" s="315"/>
      <c r="H39" s="315"/>
      <c r="I39" s="315"/>
      <c r="J39" s="315"/>
      <c r="K39" s="315"/>
      <c r="L39" s="315"/>
      <c r="M39" s="315"/>
      <c r="N39" s="315"/>
    </row>
    <row r="40" spans="1:14" ht="14.1" customHeight="1" x14ac:dyDescent="0.4">
      <c r="A40" s="359"/>
      <c r="B40" s="315"/>
      <c r="C40" s="317" t="s">
        <v>947</v>
      </c>
      <c r="D40" s="317"/>
      <c r="E40" s="317"/>
      <c r="F40" s="315"/>
      <c r="G40" s="315"/>
      <c r="H40" s="315"/>
      <c r="I40" s="315"/>
      <c r="J40" s="315"/>
      <c r="K40" s="315"/>
      <c r="L40" s="315"/>
      <c r="M40" s="315"/>
      <c r="N40" s="315"/>
    </row>
    <row r="41" spans="1:14" ht="14.1" customHeight="1" x14ac:dyDescent="0.4">
      <c r="A41" s="359"/>
      <c r="B41" s="315"/>
      <c r="C41" s="315" t="s">
        <v>948</v>
      </c>
      <c r="D41" s="315"/>
      <c r="E41" s="315"/>
      <c r="F41" s="315"/>
      <c r="G41" s="315"/>
      <c r="H41" s="315"/>
      <c r="I41" s="315"/>
      <c r="J41" s="315"/>
      <c r="K41" s="315"/>
      <c r="L41" s="315"/>
      <c r="M41" s="315"/>
      <c r="N41" s="315"/>
    </row>
    <row r="42" spans="1:14" ht="14.1" customHeight="1" x14ac:dyDescent="0.4">
      <c r="A42" s="359" t="s">
        <v>949</v>
      </c>
      <c r="B42" s="315" t="s">
        <v>932</v>
      </c>
      <c r="C42" s="335" t="s">
        <v>954</v>
      </c>
      <c r="D42" s="336"/>
      <c r="E42" s="336"/>
      <c r="F42" s="336"/>
      <c r="G42" s="336"/>
      <c r="H42" s="336"/>
      <c r="I42" s="336"/>
      <c r="J42" s="335" t="s">
        <v>938</v>
      </c>
      <c r="K42" s="336"/>
      <c r="L42" s="336"/>
      <c r="M42" s="336"/>
      <c r="N42" s="336"/>
    </row>
    <row r="43" spans="1:14" ht="14.1" customHeight="1" x14ac:dyDescent="0.4">
      <c r="A43" s="359"/>
      <c r="B43" s="315"/>
      <c r="C43" s="336" t="s">
        <v>937</v>
      </c>
      <c r="D43" s="336"/>
      <c r="E43" s="336"/>
      <c r="F43" s="336"/>
      <c r="G43" s="336"/>
      <c r="H43" s="336"/>
      <c r="I43" s="336"/>
      <c r="J43" s="336" t="s">
        <v>938</v>
      </c>
      <c r="K43" s="336"/>
      <c r="L43" s="336"/>
      <c r="M43" s="336"/>
      <c r="N43" s="336"/>
    </row>
    <row r="44" spans="1:14" ht="14.1" customHeight="1" x14ac:dyDescent="0.4">
      <c r="A44" s="359"/>
      <c r="B44" s="315"/>
      <c r="C44" s="315" t="s">
        <v>941</v>
      </c>
      <c r="D44" s="315"/>
      <c r="E44" s="315"/>
      <c r="F44" s="315"/>
      <c r="G44" s="315"/>
      <c r="H44" s="315"/>
      <c r="I44" s="315"/>
      <c r="J44" s="336" t="s">
        <v>939</v>
      </c>
      <c r="K44" s="336"/>
      <c r="L44" s="336"/>
      <c r="M44" s="336"/>
      <c r="N44" s="336"/>
    </row>
    <row r="45" spans="1:14" ht="14.1" customHeight="1" x14ac:dyDescent="0.4">
      <c r="A45" s="359"/>
      <c r="B45" s="315"/>
      <c r="C45" s="342" t="s">
        <v>942</v>
      </c>
      <c r="D45" s="315"/>
      <c r="E45" s="315"/>
      <c r="F45" s="315"/>
      <c r="G45" s="315"/>
      <c r="H45" s="315"/>
      <c r="I45" s="315"/>
      <c r="J45" s="335" t="s">
        <v>940</v>
      </c>
      <c r="K45" s="336"/>
      <c r="L45" s="336"/>
      <c r="M45" s="336"/>
      <c r="N45" s="336"/>
    </row>
    <row r="46" spans="1:14" ht="14.1" customHeight="1" x14ac:dyDescent="0.4">
      <c r="A46" s="359"/>
      <c r="B46" s="315"/>
      <c r="C46" s="315"/>
      <c r="D46" s="315"/>
      <c r="E46" s="315"/>
      <c r="F46" s="315"/>
      <c r="G46" s="315"/>
      <c r="H46" s="315"/>
      <c r="I46" s="315"/>
      <c r="J46" s="336"/>
      <c r="K46" s="336"/>
      <c r="L46" s="336"/>
      <c r="M46" s="336"/>
      <c r="N46" s="336"/>
    </row>
    <row r="47" spans="1:14" ht="14.1" customHeight="1" x14ac:dyDescent="0.4">
      <c r="A47" s="359"/>
      <c r="B47" s="315"/>
      <c r="C47" s="303" t="s">
        <v>952</v>
      </c>
      <c r="D47" s="360"/>
      <c r="E47" s="360"/>
      <c r="F47" s="360"/>
      <c r="G47" s="360"/>
      <c r="H47" s="360"/>
      <c r="I47" s="360"/>
      <c r="J47" s="361" t="s">
        <v>953</v>
      </c>
      <c r="K47" s="362"/>
      <c r="L47" s="362"/>
      <c r="M47" s="362"/>
      <c r="N47" s="362"/>
    </row>
    <row r="48" spans="1:14" ht="14.1" customHeight="1" x14ac:dyDescent="0.4">
      <c r="A48" s="359"/>
      <c r="B48" s="315" t="s">
        <v>933</v>
      </c>
      <c r="C48" s="315" t="s">
        <v>951</v>
      </c>
      <c r="D48" s="315"/>
      <c r="E48" s="315"/>
      <c r="F48" s="315"/>
      <c r="G48" s="315"/>
      <c r="H48" s="315"/>
      <c r="I48" s="315"/>
      <c r="J48" s="315"/>
      <c r="K48" s="315"/>
      <c r="L48" s="315"/>
      <c r="M48" s="315"/>
      <c r="N48" s="315"/>
    </row>
    <row r="49" spans="1:14" ht="14.1" customHeight="1" x14ac:dyDescent="0.4">
      <c r="A49" s="359"/>
      <c r="B49" s="315"/>
      <c r="C49" s="315" t="s">
        <v>950</v>
      </c>
      <c r="D49" s="315"/>
      <c r="E49" s="315"/>
      <c r="F49" s="315"/>
      <c r="G49" s="315"/>
      <c r="H49" s="315"/>
      <c r="I49" s="315"/>
      <c r="J49" s="315"/>
      <c r="K49" s="315"/>
      <c r="L49" s="315"/>
      <c r="M49" s="315"/>
      <c r="N49" s="315"/>
    </row>
    <row r="50" spans="1:14" ht="14.1" customHeight="1" x14ac:dyDescent="0.4">
      <c r="A50" s="359"/>
      <c r="B50" s="315"/>
      <c r="C50" s="317" t="s">
        <v>947</v>
      </c>
      <c r="D50" s="317"/>
      <c r="E50" s="317"/>
      <c r="F50" s="315"/>
      <c r="G50" s="315"/>
      <c r="H50" s="315"/>
      <c r="I50" s="315"/>
      <c r="J50" s="315"/>
      <c r="K50" s="315"/>
      <c r="L50" s="315"/>
      <c r="M50" s="315"/>
      <c r="N50" s="315"/>
    </row>
    <row r="51" spans="1:14" ht="14.1" customHeight="1" x14ac:dyDescent="0.4">
      <c r="A51" s="359"/>
      <c r="B51" s="315"/>
      <c r="C51" s="315" t="s">
        <v>948</v>
      </c>
      <c r="D51" s="315"/>
      <c r="E51" s="315"/>
      <c r="F51" s="315"/>
      <c r="G51" s="315"/>
      <c r="H51" s="315"/>
      <c r="I51" s="315"/>
      <c r="J51" s="315"/>
      <c r="K51" s="315"/>
      <c r="L51" s="315"/>
      <c r="M51" s="315"/>
      <c r="N51" s="315"/>
    </row>
    <row r="52" spans="1:14" ht="14.1" customHeight="1" x14ac:dyDescent="0.4"/>
    <row r="53" spans="1:14" ht="14.1" customHeight="1" x14ac:dyDescent="0.4">
      <c r="A53" s="363" t="s">
        <v>955</v>
      </c>
      <c r="B53" s="363"/>
      <c r="C53" s="363"/>
      <c r="D53" s="363"/>
      <c r="E53" s="363"/>
      <c r="F53" s="363"/>
      <c r="G53" s="363"/>
      <c r="H53" s="363"/>
      <c r="I53" s="363"/>
      <c r="J53" s="363"/>
      <c r="K53" s="363"/>
      <c r="L53" s="363"/>
      <c r="M53" s="363"/>
      <c r="N53" s="363"/>
    </row>
    <row r="54" spans="1:14" ht="14.1" customHeight="1" x14ac:dyDescent="0.4">
      <c r="A54" s="319" t="s">
        <v>956</v>
      </c>
      <c r="B54" s="319"/>
      <c r="C54" s="319"/>
      <c r="D54" s="319"/>
      <c r="E54" s="319"/>
      <c r="F54" s="319"/>
      <c r="G54" s="319"/>
      <c r="H54" s="319"/>
      <c r="I54" s="319"/>
      <c r="J54" s="319"/>
      <c r="K54" s="319"/>
      <c r="L54" s="319"/>
      <c r="M54" s="319"/>
      <c r="N54" s="319"/>
    </row>
    <row r="55" spans="1:14" ht="14.1" customHeight="1" x14ac:dyDescent="0.4">
      <c r="A55" s="364" t="s">
        <v>958</v>
      </c>
      <c r="B55" s="364"/>
      <c r="C55" s="364"/>
      <c r="D55" s="364"/>
      <c r="E55" s="364"/>
      <c r="F55" s="364"/>
      <c r="G55" s="364"/>
      <c r="H55" s="364"/>
      <c r="I55" s="364"/>
      <c r="J55" s="364"/>
      <c r="K55" s="364"/>
      <c r="L55" s="364"/>
      <c r="M55" s="364" t="s">
        <v>957</v>
      </c>
      <c r="N55" s="364"/>
    </row>
    <row r="56" spans="1:14" ht="14.1" customHeight="1" x14ac:dyDescent="0.4">
      <c r="A56" s="365" t="s">
        <v>959</v>
      </c>
      <c r="B56" s="365"/>
      <c r="C56" s="365"/>
      <c r="D56" s="365"/>
      <c r="E56" s="365"/>
      <c r="F56" s="365"/>
      <c r="G56" s="365"/>
      <c r="H56" s="365"/>
      <c r="I56" s="365"/>
      <c r="J56" s="365"/>
      <c r="K56" s="365"/>
      <c r="L56" s="365"/>
      <c r="M56" s="364"/>
      <c r="N56" s="364"/>
    </row>
    <row r="57" spans="1:14" ht="14.1" customHeight="1" x14ac:dyDescent="0.4">
      <c r="A57" s="366" t="s">
        <v>960</v>
      </c>
      <c r="B57" s="365"/>
      <c r="C57" s="365"/>
      <c r="D57" s="365"/>
      <c r="E57" s="365"/>
      <c r="F57" s="365"/>
      <c r="G57" s="365"/>
      <c r="H57" s="365"/>
      <c r="I57" s="365"/>
      <c r="J57" s="365"/>
      <c r="K57" s="365"/>
      <c r="L57" s="365"/>
      <c r="M57" s="365"/>
      <c r="N57" s="365"/>
    </row>
    <row r="58" spans="1:14" ht="14.1" customHeight="1" x14ac:dyDescent="0.4">
      <c r="A58" s="53"/>
      <c r="B58" s="367" t="s">
        <v>998</v>
      </c>
      <c r="C58" s="368"/>
      <c r="D58" s="368"/>
      <c r="E58" s="368"/>
      <c r="F58" s="368"/>
      <c r="G58" s="368"/>
      <c r="H58" s="368"/>
      <c r="I58" s="368"/>
      <c r="J58" s="368"/>
      <c r="K58" s="368"/>
      <c r="L58" s="368"/>
      <c r="M58" s="364"/>
      <c r="N58" s="364"/>
    </row>
    <row r="59" spans="1:14" ht="14.1" customHeight="1" x14ac:dyDescent="0.4">
      <c r="A59" s="54"/>
      <c r="B59" s="367" t="s">
        <v>999</v>
      </c>
      <c r="C59" s="368"/>
      <c r="D59" s="368"/>
      <c r="E59" s="368"/>
      <c r="F59" s="368"/>
      <c r="G59" s="368"/>
      <c r="H59" s="368"/>
      <c r="I59" s="368"/>
      <c r="J59" s="368"/>
      <c r="K59" s="368"/>
      <c r="L59" s="368"/>
      <c r="M59" s="364"/>
      <c r="N59" s="364"/>
    </row>
    <row r="60" spans="1:14" ht="14.1" customHeight="1" x14ac:dyDescent="0.4">
      <c r="A60" s="369" t="s">
        <v>961</v>
      </c>
      <c r="B60" s="370"/>
      <c r="C60" s="370"/>
      <c r="D60" s="370"/>
      <c r="E60" s="370"/>
      <c r="F60" s="370"/>
      <c r="G60" s="370"/>
      <c r="H60" s="370"/>
      <c r="I60" s="370"/>
      <c r="J60" s="370"/>
      <c r="K60" s="370"/>
      <c r="L60" s="370"/>
      <c r="M60" s="370"/>
      <c r="N60" s="370"/>
    </row>
    <row r="61" spans="1:14" ht="14.1" customHeight="1" x14ac:dyDescent="0.4">
      <c r="A61" s="55"/>
      <c r="B61" s="371" t="s">
        <v>962</v>
      </c>
      <c r="C61" s="372"/>
      <c r="D61" s="372"/>
      <c r="E61" s="372"/>
      <c r="F61" s="372"/>
      <c r="G61" s="372"/>
      <c r="H61" s="372"/>
      <c r="I61" s="372"/>
      <c r="J61" s="372"/>
      <c r="K61" s="372"/>
      <c r="L61" s="372"/>
      <c r="M61" s="373"/>
      <c r="N61" s="373"/>
    </row>
    <row r="62" spans="1:14" ht="14.1" customHeight="1" x14ac:dyDescent="0.4">
      <c r="A62" s="55"/>
      <c r="B62" s="371" t="s">
        <v>963</v>
      </c>
      <c r="C62" s="372"/>
      <c r="D62" s="372"/>
      <c r="E62" s="372"/>
      <c r="F62" s="372"/>
      <c r="G62" s="372"/>
      <c r="H62" s="372"/>
      <c r="I62" s="372"/>
      <c r="J62" s="372"/>
      <c r="K62" s="372"/>
      <c r="L62" s="372"/>
      <c r="M62" s="373"/>
      <c r="N62" s="373"/>
    </row>
    <row r="63" spans="1:14" ht="14.1" customHeight="1" x14ac:dyDescent="0.4">
      <c r="A63" s="55"/>
      <c r="B63" s="371" t="s">
        <v>995</v>
      </c>
      <c r="C63" s="372"/>
      <c r="D63" s="372"/>
      <c r="E63" s="372"/>
      <c r="F63" s="372"/>
      <c r="G63" s="372"/>
      <c r="H63" s="372"/>
      <c r="I63" s="372"/>
      <c r="J63" s="372"/>
      <c r="K63" s="372"/>
      <c r="L63" s="372"/>
      <c r="M63" s="373"/>
      <c r="N63" s="373"/>
    </row>
    <row r="64" spans="1:14" ht="14.1" customHeight="1" x14ac:dyDescent="0.4">
      <c r="A64" s="56"/>
      <c r="B64" s="371" t="s">
        <v>996</v>
      </c>
      <c r="C64" s="372"/>
      <c r="D64" s="372"/>
      <c r="E64" s="372"/>
      <c r="F64" s="372"/>
      <c r="G64" s="372"/>
      <c r="H64" s="372"/>
      <c r="I64" s="372"/>
      <c r="J64" s="372"/>
      <c r="K64" s="372"/>
      <c r="L64" s="372"/>
      <c r="M64" s="373"/>
      <c r="N64" s="373"/>
    </row>
    <row r="65" spans="1:14" ht="14.1" customHeight="1" x14ac:dyDescent="0.4">
      <c r="A65" s="379" t="s">
        <v>964</v>
      </c>
      <c r="B65" s="380"/>
      <c r="C65" s="380"/>
      <c r="D65" s="380"/>
      <c r="E65" s="380"/>
      <c r="F65" s="380"/>
      <c r="G65" s="380"/>
      <c r="H65" s="380"/>
      <c r="I65" s="380"/>
      <c r="J65" s="380"/>
      <c r="K65" s="380"/>
      <c r="L65" s="380"/>
      <c r="M65" s="380"/>
      <c r="N65" s="381"/>
    </row>
    <row r="66" spans="1:14" ht="14.1" customHeight="1" x14ac:dyDescent="0.4">
      <c r="A66" s="55"/>
      <c r="B66" s="371" t="s">
        <v>991</v>
      </c>
      <c r="C66" s="372"/>
      <c r="D66" s="372"/>
      <c r="E66" s="372"/>
      <c r="F66" s="372"/>
      <c r="G66" s="372"/>
      <c r="H66" s="372"/>
      <c r="I66" s="372"/>
      <c r="J66" s="372"/>
      <c r="K66" s="372"/>
      <c r="L66" s="372"/>
      <c r="M66" s="373"/>
      <c r="N66" s="373"/>
    </row>
    <row r="67" spans="1:14" ht="14.1" customHeight="1" x14ac:dyDescent="0.4">
      <c r="A67" s="55"/>
      <c r="B67" s="371" t="s">
        <v>992</v>
      </c>
      <c r="C67" s="372"/>
      <c r="D67" s="372"/>
      <c r="E67" s="372"/>
      <c r="F67" s="372"/>
      <c r="G67" s="372"/>
      <c r="H67" s="372"/>
      <c r="I67" s="372"/>
      <c r="J67" s="372"/>
      <c r="K67" s="372"/>
      <c r="L67" s="372"/>
      <c r="M67" s="373"/>
      <c r="N67" s="373"/>
    </row>
    <row r="68" spans="1:14" ht="14.1" customHeight="1" x14ac:dyDescent="0.4">
      <c r="A68" s="55"/>
      <c r="B68" s="371" t="s">
        <v>993</v>
      </c>
      <c r="C68" s="372"/>
      <c r="D68" s="372"/>
      <c r="E68" s="372"/>
      <c r="F68" s="372"/>
      <c r="G68" s="372"/>
      <c r="H68" s="372"/>
      <c r="I68" s="372"/>
      <c r="J68" s="372"/>
      <c r="K68" s="372"/>
      <c r="L68" s="372"/>
      <c r="M68" s="373"/>
      <c r="N68" s="373"/>
    </row>
    <row r="69" spans="1:14" ht="14.1" customHeight="1" x14ac:dyDescent="0.4">
      <c r="A69" s="56"/>
      <c r="B69" s="371" t="s">
        <v>994</v>
      </c>
      <c r="C69" s="372"/>
      <c r="D69" s="372"/>
      <c r="E69" s="372"/>
      <c r="F69" s="372"/>
      <c r="G69" s="372"/>
      <c r="H69" s="372"/>
      <c r="I69" s="372"/>
      <c r="J69" s="372"/>
      <c r="K69" s="372"/>
      <c r="L69" s="372"/>
      <c r="M69" s="373"/>
      <c r="N69" s="373"/>
    </row>
    <row r="70" spans="1:14" ht="14.1" customHeight="1" x14ac:dyDescent="0.4">
      <c r="A70" s="57" t="s">
        <v>965</v>
      </c>
      <c r="B70" s="52"/>
      <c r="C70" s="52"/>
      <c r="D70" s="52"/>
      <c r="E70" s="52"/>
      <c r="F70" s="52"/>
      <c r="G70" s="52"/>
      <c r="H70" s="52"/>
      <c r="I70" s="52"/>
      <c r="J70" s="52"/>
      <c r="K70" s="52"/>
      <c r="L70" s="52"/>
      <c r="M70" s="373"/>
      <c r="N70" s="373"/>
    </row>
    <row r="71" spans="1:14" ht="14.1" customHeight="1" x14ac:dyDescent="0.4">
      <c r="A71" s="55"/>
      <c r="B71" s="371" t="s">
        <v>966</v>
      </c>
      <c r="C71" s="372"/>
      <c r="D71" s="372"/>
      <c r="E71" s="372"/>
      <c r="F71" s="372"/>
      <c r="G71" s="372"/>
      <c r="H71" s="372"/>
      <c r="I71" s="372"/>
      <c r="J71" s="372"/>
      <c r="K71" s="372"/>
      <c r="L71" s="372"/>
      <c r="M71" s="373"/>
      <c r="N71" s="373"/>
    </row>
    <row r="72" spans="1:14" ht="14.1" customHeight="1" x14ac:dyDescent="0.4">
      <c r="A72" s="56"/>
      <c r="B72" s="371" t="s">
        <v>967</v>
      </c>
      <c r="C72" s="372"/>
      <c r="D72" s="372"/>
      <c r="E72" s="372"/>
      <c r="F72" s="372"/>
      <c r="G72" s="372"/>
      <c r="H72" s="372"/>
      <c r="I72" s="372"/>
      <c r="J72" s="372"/>
      <c r="K72" s="372"/>
      <c r="L72" s="372"/>
      <c r="M72" s="373"/>
      <c r="N72" s="373"/>
    </row>
    <row r="73" spans="1:14" ht="14.1" customHeight="1" x14ac:dyDescent="0.4">
      <c r="A73" s="58">
        <v>6</v>
      </c>
      <c r="B73" s="374" t="s">
        <v>968</v>
      </c>
      <c r="C73" s="374"/>
      <c r="D73" s="374"/>
      <c r="E73" s="374"/>
      <c r="F73" s="374"/>
      <c r="G73" s="374"/>
      <c r="H73" s="374"/>
      <c r="I73" s="374"/>
      <c r="J73" s="374"/>
      <c r="K73" s="374"/>
      <c r="L73" s="374"/>
      <c r="M73" s="374"/>
      <c r="N73" s="371"/>
    </row>
    <row r="74" spans="1:14" ht="14.1" customHeight="1" x14ac:dyDescent="0.4">
      <c r="A74" s="55"/>
      <c r="B74" s="371" t="s">
        <v>969</v>
      </c>
      <c r="C74" s="372"/>
      <c r="D74" s="372"/>
      <c r="E74" s="372"/>
      <c r="F74" s="372"/>
      <c r="G74" s="372"/>
      <c r="H74" s="372"/>
      <c r="I74" s="372"/>
      <c r="J74" s="372"/>
      <c r="K74" s="372"/>
      <c r="L74" s="372"/>
      <c r="M74" s="372"/>
      <c r="N74" s="372"/>
    </row>
    <row r="75" spans="1:14" ht="14.1" customHeight="1" x14ac:dyDescent="0.4">
      <c r="A75" s="55"/>
      <c r="B75" s="371" t="s">
        <v>987</v>
      </c>
      <c r="C75" s="372"/>
      <c r="D75" s="372"/>
      <c r="E75" s="372"/>
      <c r="F75" s="372"/>
      <c r="G75" s="372"/>
      <c r="H75" s="372"/>
      <c r="I75" s="372"/>
      <c r="J75" s="372"/>
      <c r="K75" s="372"/>
      <c r="L75" s="372"/>
      <c r="M75" s="373"/>
      <c r="N75" s="373"/>
    </row>
    <row r="76" spans="1:14" ht="14.1" customHeight="1" x14ac:dyDescent="0.4">
      <c r="A76" s="55"/>
      <c r="B76" s="371" t="s">
        <v>997</v>
      </c>
      <c r="C76" s="372"/>
      <c r="D76" s="372"/>
      <c r="E76" s="372"/>
      <c r="F76" s="372"/>
      <c r="G76" s="372"/>
      <c r="H76" s="372"/>
      <c r="I76" s="372"/>
      <c r="J76" s="372"/>
      <c r="K76" s="372"/>
      <c r="L76" s="372"/>
      <c r="M76" s="373"/>
      <c r="N76" s="373"/>
    </row>
    <row r="77" spans="1:14" ht="14.1" customHeight="1" x14ac:dyDescent="0.4">
      <c r="A77" s="59"/>
      <c r="B77" s="375" t="s">
        <v>970</v>
      </c>
      <c r="C77" s="373"/>
      <c r="D77" s="373"/>
      <c r="E77" s="373"/>
      <c r="F77" s="373"/>
      <c r="G77" s="373"/>
      <c r="H77" s="373"/>
      <c r="I77" s="373"/>
      <c r="J77" s="373"/>
      <c r="K77" s="373"/>
      <c r="L77" s="373"/>
      <c r="M77" s="373"/>
      <c r="N77" s="373"/>
    </row>
    <row r="78" spans="1:14" ht="14.1" customHeight="1" x14ac:dyDescent="0.4">
      <c r="A78" s="55"/>
      <c r="B78" s="371" t="s">
        <v>971</v>
      </c>
      <c r="C78" s="372"/>
      <c r="D78" s="372"/>
      <c r="E78" s="372"/>
      <c r="F78" s="372"/>
      <c r="G78" s="372"/>
      <c r="H78" s="372"/>
      <c r="I78" s="372"/>
      <c r="J78" s="372"/>
      <c r="K78" s="372"/>
      <c r="L78" s="372"/>
      <c r="M78" s="373"/>
      <c r="N78" s="373"/>
    </row>
    <row r="79" spans="1:14" ht="14.1" customHeight="1" x14ac:dyDescent="0.4">
      <c r="A79" s="56"/>
      <c r="B79" s="371" t="s">
        <v>972</v>
      </c>
      <c r="C79" s="372"/>
      <c r="D79" s="372"/>
      <c r="E79" s="372"/>
      <c r="F79" s="372"/>
      <c r="G79" s="372"/>
      <c r="H79" s="372"/>
      <c r="I79" s="372"/>
      <c r="J79" s="372"/>
      <c r="K79" s="372"/>
      <c r="L79" s="372"/>
      <c r="M79" s="373"/>
      <c r="N79" s="373"/>
    </row>
    <row r="80" spans="1:14" ht="14.1" customHeight="1" x14ac:dyDescent="0.4">
      <c r="A80" s="376" t="s">
        <v>973</v>
      </c>
      <c r="B80" s="373"/>
      <c r="C80" s="373"/>
      <c r="D80" s="373"/>
      <c r="E80" s="373"/>
      <c r="F80" s="373"/>
      <c r="G80" s="373"/>
      <c r="H80" s="373"/>
      <c r="I80" s="373"/>
      <c r="J80" s="373"/>
      <c r="K80" s="373"/>
      <c r="L80" s="373"/>
      <c r="M80" s="373"/>
      <c r="N80" s="373"/>
    </row>
    <row r="81" spans="1:14" ht="14.1" customHeight="1" x14ac:dyDescent="0.4">
      <c r="A81" s="55"/>
      <c r="B81" s="371" t="s">
        <v>974</v>
      </c>
      <c r="C81" s="372"/>
      <c r="D81" s="372"/>
      <c r="E81" s="372"/>
      <c r="F81" s="372"/>
      <c r="G81" s="372"/>
      <c r="H81" s="372"/>
      <c r="I81" s="372"/>
      <c r="J81" s="372"/>
      <c r="K81" s="372"/>
      <c r="L81" s="372"/>
      <c r="M81" s="373"/>
      <c r="N81" s="373"/>
    </row>
    <row r="82" spans="1:14" ht="14.1" customHeight="1" x14ac:dyDescent="0.4">
      <c r="A82" s="55"/>
      <c r="B82" s="371" t="s">
        <v>975</v>
      </c>
      <c r="C82" s="372"/>
      <c r="D82" s="372"/>
      <c r="E82" s="372"/>
      <c r="F82" s="372"/>
      <c r="G82" s="372"/>
      <c r="H82" s="372"/>
      <c r="I82" s="372"/>
      <c r="J82" s="372"/>
      <c r="K82" s="372"/>
      <c r="L82" s="372"/>
      <c r="M82" s="373"/>
      <c r="N82" s="373"/>
    </row>
    <row r="83" spans="1:14" ht="14.1" customHeight="1" x14ac:dyDescent="0.4">
      <c r="A83" s="55"/>
      <c r="B83" s="371" t="s">
        <v>976</v>
      </c>
      <c r="C83" s="372"/>
      <c r="D83" s="372"/>
      <c r="E83" s="372"/>
      <c r="F83" s="372"/>
      <c r="G83" s="372"/>
      <c r="H83" s="372"/>
      <c r="I83" s="372"/>
      <c r="J83" s="372"/>
      <c r="K83" s="372"/>
      <c r="L83" s="372"/>
      <c r="M83" s="373"/>
      <c r="N83" s="373"/>
    </row>
    <row r="84" spans="1:14" ht="14.1" customHeight="1" x14ac:dyDescent="0.4">
      <c r="A84" s="55"/>
      <c r="B84" s="371" t="s">
        <v>977</v>
      </c>
      <c r="C84" s="372"/>
      <c r="D84" s="372"/>
      <c r="E84" s="372"/>
      <c r="F84" s="372"/>
      <c r="G84" s="372"/>
      <c r="H84" s="372"/>
      <c r="I84" s="372"/>
      <c r="J84" s="372"/>
      <c r="K84" s="372"/>
      <c r="L84" s="372"/>
      <c r="M84" s="373"/>
      <c r="N84" s="373"/>
    </row>
    <row r="85" spans="1:14" ht="14.1" customHeight="1" x14ac:dyDescent="0.4">
      <c r="A85" s="56"/>
      <c r="B85" s="371" t="s">
        <v>978</v>
      </c>
      <c r="C85" s="372"/>
      <c r="D85" s="372"/>
      <c r="E85" s="372"/>
      <c r="F85" s="372"/>
      <c r="G85" s="372"/>
      <c r="H85" s="372"/>
      <c r="I85" s="372"/>
      <c r="J85" s="372"/>
      <c r="K85" s="372"/>
      <c r="L85" s="372"/>
      <c r="M85" s="373"/>
      <c r="N85" s="373"/>
    </row>
    <row r="86" spans="1:14" ht="14.1" customHeight="1" x14ac:dyDescent="0.4">
      <c r="A86" s="376" t="s">
        <v>979</v>
      </c>
      <c r="B86" s="373"/>
      <c r="C86" s="373"/>
      <c r="D86" s="373"/>
      <c r="E86" s="373"/>
      <c r="F86" s="373"/>
      <c r="G86" s="373"/>
      <c r="H86" s="373"/>
      <c r="I86" s="373"/>
      <c r="J86" s="373"/>
      <c r="K86" s="373"/>
      <c r="L86" s="373"/>
      <c r="M86" s="373"/>
      <c r="N86" s="373"/>
    </row>
    <row r="87" spans="1:14" ht="14.1" customHeight="1" x14ac:dyDescent="0.4">
      <c r="A87" s="55"/>
      <c r="B87" s="371" t="s">
        <v>980</v>
      </c>
      <c r="C87" s="372"/>
      <c r="D87" s="372"/>
      <c r="E87" s="372"/>
      <c r="F87" s="372"/>
      <c r="G87" s="372"/>
      <c r="H87" s="372"/>
      <c r="I87" s="372"/>
      <c r="J87" s="372"/>
      <c r="K87" s="372"/>
      <c r="L87" s="372"/>
      <c r="M87" s="373"/>
      <c r="N87" s="373"/>
    </row>
    <row r="88" spans="1:14" ht="14.1" customHeight="1" x14ac:dyDescent="0.4">
      <c r="A88" s="55"/>
      <c r="B88" s="371" t="s">
        <v>981</v>
      </c>
      <c r="C88" s="372"/>
      <c r="D88" s="372"/>
      <c r="E88" s="372"/>
      <c r="F88" s="372"/>
      <c r="G88" s="372"/>
      <c r="H88" s="372"/>
      <c r="I88" s="372"/>
      <c r="J88" s="372"/>
      <c r="K88" s="372"/>
      <c r="L88" s="372"/>
      <c r="M88" s="373"/>
      <c r="N88" s="373"/>
    </row>
    <row r="89" spans="1:14" ht="14.1" customHeight="1" x14ac:dyDescent="0.4">
      <c r="A89" s="55"/>
      <c r="B89" s="371" t="s">
        <v>982</v>
      </c>
      <c r="C89" s="372"/>
      <c r="D89" s="372"/>
      <c r="E89" s="372"/>
      <c r="F89" s="372"/>
      <c r="G89" s="372"/>
      <c r="H89" s="372"/>
      <c r="I89" s="372"/>
      <c r="J89" s="372"/>
      <c r="K89" s="372"/>
      <c r="L89" s="372"/>
      <c r="M89" s="373"/>
      <c r="N89" s="373"/>
    </row>
    <row r="90" spans="1:14" ht="14.1" customHeight="1" x14ac:dyDescent="0.4">
      <c r="A90" s="55"/>
      <c r="B90" s="371" t="s">
        <v>983</v>
      </c>
      <c r="C90" s="372"/>
      <c r="D90" s="372"/>
      <c r="E90" s="372"/>
      <c r="F90" s="372"/>
      <c r="G90" s="372"/>
      <c r="H90" s="372"/>
      <c r="I90" s="372"/>
      <c r="J90" s="372"/>
      <c r="K90" s="372"/>
      <c r="L90" s="372"/>
      <c r="M90" s="373"/>
      <c r="N90" s="373"/>
    </row>
    <row r="91" spans="1:14" ht="14.1" customHeight="1" x14ac:dyDescent="0.4">
      <c r="A91" s="55"/>
      <c r="B91" s="371" t="s">
        <v>984</v>
      </c>
      <c r="C91" s="372"/>
      <c r="D91" s="372"/>
      <c r="E91" s="372"/>
      <c r="F91" s="372"/>
      <c r="G91" s="372"/>
      <c r="H91" s="372"/>
      <c r="I91" s="372"/>
      <c r="J91" s="372"/>
      <c r="K91" s="372"/>
      <c r="L91" s="372"/>
      <c r="M91" s="373"/>
      <c r="N91" s="373"/>
    </row>
    <row r="92" spans="1:14" ht="14.1" customHeight="1" x14ac:dyDescent="0.4">
      <c r="A92" s="55"/>
      <c r="B92" s="371" t="s">
        <v>985</v>
      </c>
      <c r="C92" s="372"/>
      <c r="D92" s="372"/>
      <c r="E92" s="372"/>
      <c r="F92" s="372"/>
      <c r="G92" s="372"/>
      <c r="H92" s="372"/>
      <c r="I92" s="372"/>
      <c r="J92" s="372"/>
      <c r="K92" s="372"/>
      <c r="L92" s="372"/>
      <c r="M92" s="373"/>
      <c r="N92" s="373"/>
    </row>
    <row r="93" spans="1:14" ht="40.5" customHeight="1" x14ac:dyDescent="0.4">
      <c r="A93" s="55"/>
      <c r="B93" s="371" t="s">
        <v>986</v>
      </c>
      <c r="C93" s="372"/>
      <c r="D93" s="372"/>
      <c r="E93" s="372"/>
      <c r="F93" s="372"/>
      <c r="G93" s="372"/>
      <c r="H93" s="372"/>
      <c r="I93" s="372"/>
      <c r="J93" s="372"/>
      <c r="K93" s="372"/>
      <c r="L93" s="372"/>
      <c r="M93" s="377"/>
      <c r="N93" s="378"/>
    </row>
    <row r="94" spans="1:14" ht="14.1" customHeight="1" x14ac:dyDescent="0.4">
      <c r="A94" s="53"/>
      <c r="B94" s="367" t="s">
        <v>988</v>
      </c>
      <c r="C94" s="368"/>
      <c r="D94" s="368"/>
      <c r="E94" s="368"/>
      <c r="F94" s="368"/>
      <c r="G94" s="368"/>
      <c r="H94" s="368"/>
      <c r="I94" s="368"/>
      <c r="J94" s="368"/>
      <c r="K94" s="368"/>
      <c r="L94" s="368"/>
      <c r="M94" s="364"/>
      <c r="N94" s="364"/>
    </row>
    <row r="95" spans="1:14" ht="14.1" customHeight="1" x14ac:dyDescent="0.4">
      <c r="A95" s="53"/>
      <c r="B95" s="367" t="s">
        <v>989</v>
      </c>
      <c r="C95" s="368"/>
      <c r="D95" s="368"/>
      <c r="E95" s="368"/>
      <c r="F95" s="368"/>
      <c r="G95" s="368"/>
      <c r="H95" s="368"/>
      <c r="I95" s="368"/>
      <c r="J95" s="368"/>
      <c r="K95" s="368"/>
      <c r="L95" s="368"/>
      <c r="M95" s="364"/>
      <c r="N95" s="364"/>
    </row>
    <row r="96" spans="1:14" ht="14.1" customHeight="1" x14ac:dyDescent="0.4">
      <c r="A96" s="54"/>
      <c r="B96" s="367" t="s">
        <v>990</v>
      </c>
      <c r="C96" s="368"/>
      <c r="D96" s="368"/>
      <c r="E96" s="368"/>
      <c r="F96" s="368"/>
      <c r="G96" s="368"/>
      <c r="H96" s="368"/>
      <c r="I96" s="368"/>
      <c r="J96" s="368"/>
      <c r="K96" s="368"/>
      <c r="L96" s="368"/>
      <c r="M96" s="364"/>
      <c r="N96" s="364"/>
    </row>
    <row r="97" spans="1:14" ht="14.1" customHeight="1" x14ac:dyDescent="0.4">
      <c r="A97" s="366" t="s">
        <v>1000</v>
      </c>
      <c r="B97" s="365"/>
      <c r="C97" s="365"/>
      <c r="D97" s="365"/>
      <c r="E97" s="365"/>
      <c r="F97" s="365"/>
      <c r="G97" s="365"/>
      <c r="H97" s="365"/>
      <c r="I97" s="365"/>
      <c r="J97" s="365"/>
      <c r="K97" s="365"/>
      <c r="L97" s="365"/>
      <c r="M97" s="365"/>
      <c r="N97" s="365"/>
    </row>
    <row r="98" spans="1:14" ht="14.1" customHeight="1" x14ac:dyDescent="0.4">
      <c r="A98" s="53"/>
      <c r="B98" s="367" t="s">
        <v>1001</v>
      </c>
      <c r="C98" s="368"/>
      <c r="D98" s="368"/>
      <c r="E98" s="368"/>
      <c r="F98" s="368"/>
      <c r="G98" s="368"/>
      <c r="H98" s="368"/>
      <c r="I98" s="368"/>
      <c r="J98" s="368"/>
      <c r="K98" s="368"/>
      <c r="L98" s="368"/>
      <c r="M98" s="364"/>
      <c r="N98" s="364"/>
    </row>
    <row r="99" spans="1:14" ht="14.1" customHeight="1" x14ac:dyDescent="0.4">
      <c r="A99" s="54"/>
      <c r="B99" s="367" t="s">
        <v>1002</v>
      </c>
      <c r="C99" s="368"/>
      <c r="D99" s="368"/>
      <c r="E99" s="368"/>
      <c r="F99" s="368"/>
      <c r="G99" s="368"/>
      <c r="H99" s="368"/>
      <c r="I99" s="368"/>
      <c r="J99" s="368"/>
      <c r="K99" s="368"/>
      <c r="L99" s="368"/>
      <c r="M99" s="364"/>
      <c r="N99" s="364"/>
    </row>
    <row r="100" spans="1:14" ht="14.1" customHeight="1" x14ac:dyDescent="0.4">
      <c r="A100" s="366" t="s">
        <v>1003</v>
      </c>
      <c r="B100" s="365"/>
      <c r="C100" s="365"/>
      <c r="D100" s="365"/>
      <c r="E100" s="365"/>
      <c r="F100" s="365"/>
      <c r="G100" s="365"/>
      <c r="H100" s="365"/>
      <c r="I100" s="365"/>
      <c r="J100" s="365"/>
      <c r="K100" s="365"/>
      <c r="L100" s="365"/>
      <c r="M100" s="365"/>
      <c r="N100" s="365"/>
    </row>
    <row r="101" spans="1:14" ht="14.1" customHeight="1" x14ac:dyDescent="0.4">
      <c r="A101" s="53"/>
      <c r="B101" s="367" t="s">
        <v>1004</v>
      </c>
      <c r="C101" s="368"/>
      <c r="D101" s="368"/>
      <c r="E101" s="368"/>
      <c r="F101" s="368"/>
      <c r="G101" s="368"/>
      <c r="H101" s="368"/>
      <c r="I101" s="368"/>
      <c r="J101" s="368"/>
      <c r="K101" s="368"/>
      <c r="L101" s="368"/>
      <c r="M101" s="365"/>
      <c r="N101" s="365"/>
    </row>
    <row r="102" spans="1:14" ht="14.1" customHeight="1" x14ac:dyDescent="0.4">
      <c r="A102" s="54"/>
      <c r="B102" s="367" t="s">
        <v>1005</v>
      </c>
      <c r="C102" s="368"/>
      <c r="D102" s="368"/>
      <c r="E102" s="368"/>
      <c r="F102" s="368"/>
      <c r="G102" s="368"/>
      <c r="H102" s="368"/>
      <c r="I102" s="368"/>
      <c r="J102" s="368"/>
      <c r="K102" s="368"/>
      <c r="L102" s="368"/>
      <c r="M102" s="365"/>
      <c r="N102" s="365"/>
    </row>
    <row r="103" spans="1:14" ht="14.1" customHeight="1" x14ac:dyDescent="0.4">
      <c r="A103" s="368" t="s">
        <v>1006</v>
      </c>
      <c r="B103" s="368"/>
      <c r="C103" s="368"/>
      <c r="D103" s="368"/>
      <c r="E103" s="368"/>
      <c r="F103" s="368"/>
      <c r="G103" s="368"/>
      <c r="H103" s="368"/>
      <c r="I103" s="368"/>
      <c r="J103" s="368"/>
      <c r="K103" s="368"/>
      <c r="L103" s="368"/>
      <c r="M103" s="365"/>
      <c r="N103" s="365"/>
    </row>
    <row r="104" spans="1:14" x14ac:dyDescent="0.4">
      <c r="A104" s="308" t="s">
        <v>392</v>
      </c>
      <c r="B104" s="308"/>
      <c r="C104" s="308"/>
      <c r="D104" s="308"/>
      <c r="E104" s="308"/>
      <c r="F104" s="308"/>
      <c r="G104" s="308"/>
      <c r="H104" s="308"/>
      <c r="I104" s="308"/>
      <c r="J104" s="308"/>
      <c r="K104" s="308"/>
      <c r="L104" s="308"/>
      <c r="M104" s="308"/>
      <c r="N104" s="308"/>
    </row>
    <row r="105" spans="1:14" x14ac:dyDescent="0.4">
      <c r="A105" s="300" t="s">
        <v>1139</v>
      </c>
      <c r="B105" s="300"/>
      <c r="C105" s="300"/>
      <c r="D105" s="300"/>
      <c r="E105" s="300"/>
      <c r="F105" s="300"/>
      <c r="G105" s="300"/>
      <c r="H105" s="300"/>
      <c r="I105" s="300"/>
      <c r="J105" s="300"/>
      <c r="K105" s="300"/>
      <c r="L105" s="300"/>
      <c r="M105" s="300"/>
      <c r="N105" s="300"/>
    </row>
    <row r="106" spans="1:14" x14ac:dyDescent="0.4">
      <c r="A106" s="300" t="s">
        <v>230</v>
      </c>
      <c r="B106" s="300"/>
      <c r="C106" s="300"/>
      <c r="D106" s="300"/>
      <c r="E106" s="300"/>
      <c r="F106" s="300"/>
      <c r="G106" s="300"/>
      <c r="H106" s="300"/>
      <c r="I106" s="300"/>
      <c r="J106" s="300"/>
      <c r="K106" s="300"/>
      <c r="L106" s="300"/>
      <c r="M106" s="300"/>
      <c r="N106" s="300"/>
    </row>
    <row r="107" spans="1:14" x14ac:dyDescent="0.4">
      <c r="A107" s="300" t="s">
        <v>231</v>
      </c>
      <c r="B107" s="300"/>
      <c r="C107" s="300"/>
      <c r="D107" s="300"/>
      <c r="E107" s="300"/>
      <c r="F107" s="300"/>
      <c r="G107" s="300"/>
      <c r="H107" s="300"/>
      <c r="I107" s="300"/>
      <c r="J107" s="300"/>
      <c r="K107" s="300"/>
      <c r="L107" s="300"/>
      <c r="M107" s="300"/>
      <c r="N107" s="300"/>
    </row>
    <row r="108" spans="1:14" x14ac:dyDescent="0.4">
      <c r="A108" s="300" t="s">
        <v>393</v>
      </c>
      <c r="B108" s="300"/>
      <c r="C108" s="300"/>
      <c r="D108" s="300"/>
      <c r="E108" s="300"/>
      <c r="F108" s="300"/>
      <c r="G108" s="300"/>
      <c r="H108" s="300"/>
      <c r="I108" s="300"/>
      <c r="J108" s="300"/>
      <c r="K108" s="300"/>
      <c r="L108" s="300"/>
      <c r="M108" s="300"/>
      <c r="N108" s="300"/>
    </row>
    <row r="109" spans="1:14" x14ac:dyDescent="0.4">
      <c r="A109" s="300" t="s">
        <v>398</v>
      </c>
      <c r="B109" s="300"/>
      <c r="C109" s="300"/>
      <c r="D109" s="300" t="s">
        <v>399</v>
      </c>
      <c r="E109" s="300"/>
      <c r="F109" s="300"/>
      <c r="G109" s="300"/>
      <c r="H109" s="300" t="s">
        <v>398</v>
      </c>
      <c r="I109" s="300"/>
      <c r="J109" s="300"/>
      <c r="K109" s="300" t="s">
        <v>399</v>
      </c>
      <c r="L109" s="300"/>
      <c r="M109" s="300"/>
      <c r="N109" s="300"/>
    </row>
    <row r="110" spans="1:14" x14ac:dyDescent="0.4">
      <c r="A110" s="22" t="s">
        <v>1140</v>
      </c>
      <c r="B110" s="453" t="s">
        <v>697</v>
      </c>
      <c r="C110" s="455"/>
      <c r="D110" s="22" t="s">
        <v>1140</v>
      </c>
      <c r="E110" s="300" t="s">
        <v>697</v>
      </c>
      <c r="F110" s="300"/>
      <c r="G110" s="300"/>
      <c r="H110" s="22" t="s">
        <v>1140</v>
      </c>
      <c r="I110" s="453" t="s">
        <v>697</v>
      </c>
      <c r="J110" s="455"/>
      <c r="K110" s="22" t="s">
        <v>1140</v>
      </c>
      <c r="L110" s="300" t="s">
        <v>697</v>
      </c>
      <c r="M110" s="300"/>
      <c r="N110" s="300"/>
    </row>
    <row r="111" spans="1:14" x14ac:dyDescent="0.4">
      <c r="A111" s="481"/>
      <c r="B111" s="456"/>
      <c r="C111" s="458"/>
      <c r="D111" s="18"/>
      <c r="E111" s="300"/>
      <c r="F111" s="300"/>
      <c r="G111" s="300"/>
      <c r="H111" s="481"/>
      <c r="I111" s="456"/>
      <c r="J111" s="458"/>
      <c r="K111" s="18"/>
      <c r="L111" s="300"/>
      <c r="M111" s="300"/>
      <c r="N111" s="300"/>
    </row>
    <row r="112" spans="1:14" x14ac:dyDescent="0.4">
      <c r="A112" s="482"/>
      <c r="B112" s="484"/>
      <c r="C112" s="485"/>
      <c r="D112" s="18"/>
      <c r="E112" s="300"/>
      <c r="F112" s="300"/>
      <c r="G112" s="300"/>
      <c r="H112" s="482"/>
      <c r="I112" s="484"/>
      <c r="J112" s="485"/>
      <c r="K112" s="18"/>
      <c r="L112" s="300"/>
      <c r="M112" s="300"/>
      <c r="N112" s="300"/>
    </row>
    <row r="113" spans="1:14" x14ac:dyDescent="0.4">
      <c r="A113" s="482"/>
      <c r="B113" s="484"/>
      <c r="C113" s="485"/>
      <c r="D113" s="18"/>
      <c r="E113" s="300"/>
      <c r="F113" s="300"/>
      <c r="G113" s="300"/>
      <c r="H113" s="482"/>
      <c r="I113" s="484"/>
      <c r="J113" s="485"/>
      <c r="K113" s="18"/>
      <c r="L113" s="300"/>
      <c r="M113" s="300"/>
      <c r="N113" s="300"/>
    </row>
    <row r="114" spans="1:14" x14ac:dyDescent="0.4">
      <c r="A114" s="483"/>
      <c r="B114" s="459"/>
      <c r="C114" s="461"/>
      <c r="D114" s="18"/>
      <c r="E114" s="300"/>
      <c r="F114" s="300"/>
      <c r="G114" s="300"/>
      <c r="H114" s="483"/>
      <c r="I114" s="459"/>
      <c r="J114" s="461"/>
      <c r="K114" s="18"/>
      <c r="L114" s="300"/>
      <c r="M114" s="300"/>
      <c r="N114" s="300"/>
    </row>
    <row r="115" spans="1:14" x14ac:dyDescent="0.4">
      <c r="A115" s="300"/>
      <c r="B115" s="300"/>
      <c r="C115" s="300"/>
      <c r="D115" s="18"/>
      <c r="E115" s="300"/>
      <c r="F115" s="300"/>
      <c r="G115" s="300"/>
      <c r="H115" s="300"/>
      <c r="I115" s="300"/>
      <c r="J115" s="300"/>
      <c r="K115" s="18"/>
      <c r="L115" s="300"/>
      <c r="M115" s="300"/>
      <c r="N115" s="300"/>
    </row>
    <row r="116" spans="1:14" x14ac:dyDescent="0.4">
      <c r="A116" s="300"/>
      <c r="B116" s="300"/>
      <c r="C116" s="300"/>
      <c r="D116" s="18"/>
      <c r="E116" s="300"/>
      <c r="F116" s="300"/>
      <c r="G116" s="300"/>
      <c r="H116" s="300"/>
      <c r="I116" s="300"/>
      <c r="J116" s="300"/>
      <c r="K116" s="18"/>
      <c r="L116" s="300"/>
      <c r="M116" s="300"/>
      <c r="N116" s="300"/>
    </row>
    <row r="117" spans="1:14" x14ac:dyDescent="0.4">
      <c r="A117" s="300"/>
      <c r="B117" s="300"/>
      <c r="C117" s="300"/>
      <c r="D117" s="18"/>
      <c r="E117" s="300"/>
      <c r="F117" s="300"/>
      <c r="G117" s="300"/>
      <c r="H117" s="300"/>
      <c r="I117" s="300"/>
      <c r="J117" s="300"/>
      <c r="K117" s="18"/>
      <c r="L117" s="300"/>
      <c r="M117" s="300"/>
      <c r="N117" s="300"/>
    </row>
    <row r="118" spans="1:14" x14ac:dyDescent="0.4">
      <c r="A118" s="300"/>
      <c r="B118" s="300"/>
      <c r="C118" s="300"/>
      <c r="D118" s="18"/>
      <c r="E118" s="300"/>
      <c r="F118" s="300"/>
      <c r="G118" s="300"/>
      <c r="H118" s="300"/>
      <c r="I118" s="300"/>
      <c r="J118" s="300"/>
      <c r="K118" s="18"/>
      <c r="L118" s="300"/>
      <c r="M118" s="300"/>
      <c r="N118" s="300"/>
    </row>
    <row r="119" spans="1:14" x14ac:dyDescent="0.4">
      <c r="A119" s="300"/>
      <c r="B119" s="300"/>
      <c r="C119" s="300"/>
      <c r="D119" s="18"/>
      <c r="E119" s="300"/>
      <c r="F119" s="300"/>
      <c r="G119" s="300"/>
      <c r="H119" s="300"/>
      <c r="I119" s="300"/>
      <c r="J119" s="300"/>
      <c r="K119" s="18"/>
      <c r="L119" s="300"/>
      <c r="M119" s="300"/>
      <c r="N119" s="300"/>
    </row>
    <row r="120" spans="1:14" x14ac:dyDescent="0.4">
      <c r="A120" s="300"/>
      <c r="B120" s="300"/>
      <c r="C120" s="300"/>
      <c r="D120" s="18"/>
      <c r="E120" s="300"/>
      <c r="F120" s="300"/>
      <c r="G120" s="300"/>
      <c r="H120" s="300"/>
      <c r="I120" s="300"/>
      <c r="J120" s="300"/>
      <c r="K120" s="18"/>
      <c r="L120" s="300"/>
      <c r="M120" s="300"/>
      <c r="N120" s="300"/>
    </row>
    <row r="121" spans="1:14" x14ac:dyDescent="0.4">
      <c r="A121" s="300"/>
      <c r="B121" s="300"/>
      <c r="C121" s="300"/>
      <c r="D121" s="18"/>
      <c r="E121" s="300"/>
      <c r="F121" s="300"/>
      <c r="G121" s="300"/>
      <c r="H121" s="300"/>
      <c r="I121" s="300"/>
      <c r="J121" s="300"/>
      <c r="K121" s="18"/>
      <c r="L121" s="300"/>
      <c r="M121" s="300"/>
      <c r="N121" s="300"/>
    </row>
    <row r="122" spans="1:14" x14ac:dyDescent="0.4">
      <c r="A122" s="300"/>
      <c r="B122" s="300"/>
      <c r="C122" s="300"/>
      <c r="D122" s="18"/>
      <c r="E122" s="300"/>
      <c r="F122" s="300"/>
      <c r="G122" s="300"/>
      <c r="H122" s="300"/>
      <c r="I122" s="300"/>
      <c r="J122" s="300"/>
      <c r="K122" s="18"/>
      <c r="L122" s="300"/>
      <c r="M122" s="300"/>
      <c r="N122" s="300"/>
    </row>
    <row r="123" spans="1:14" x14ac:dyDescent="0.4">
      <c r="A123" s="300"/>
      <c r="B123" s="300"/>
      <c r="C123" s="300"/>
      <c r="D123" s="18"/>
      <c r="E123" s="300"/>
      <c r="F123" s="300"/>
      <c r="G123" s="300"/>
      <c r="H123" s="300"/>
      <c r="I123" s="300"/>
      <c r="J123" s="300"/>
      <c r="K123" s="18"/>
      <c r="L123" s="300"/>
      <c r="M123" s="300"/>
      <c r="N123" s="300"/>
    </row>
    <row r="124" spans="1:14" x14ac:dyDescent="0.4">
      <c r="A124" s="300"/>
      <c r="B124" s="300"/>
      <c r="C124" s="300"/>
      <c r="D124" s="18"/>
      <c r="E124" s="300"/>
      <c r="F124" s="300"/>
      <c r="G124" s="300"/>
      <c r="H124" s="300"/>
      <c r="I124" s="300"/>
      <c r="J124" s="300"/>
      <c r="K124" s="18"/>
      <c r="L124" s="300"/>
      <c r="M124" s="300"/>
      <c r="N124" s="300"/>
    </row>
    <row r="125" spans="1:14" x14ac:dyDescent="0.4">
      <c r="A125" s="300" t="s">
        <v>1141</v>
      </c>
      <c r="B125" s="300"/>
      <c r="C125" s="300"/>
      <c r="D125" s="300"/>
      <c r="E125" s="300"/>
      <c r="F125" s="300"/>
      <c r="G125" s="300"/>
      <c r="H125" s="300"/>
      <c r="I125" s="300"/>
      <c r="J125" s="300"/>
      <c r="K125" s="300"/>
      <c r="L125" s="300"/>
      <c r="M125" s="300"/>
      <c r="N125" s="300"/>
    </row>
    <row r="126" spans="1:14" x14ac:dyDescent="0.4">
      <c r="A126" s="456" t="s">
        <v>1142</v>
      </c>
      <c r="B126" s="457"/>
      <c r="C126" s="457"/>
      <c r="D126" s="458"/>
      <c r="E126" s="462" t="s">
        <v>1145</v>
      </c>
      <c r="F126" s="476"/>
      <c r="G126" s="476"/>
      <c r="H126" s="476"/>
      <c r="I126" s="476"/>
      <c r="J126" s="476"/>
      <c r="K126" s="476"/>
      <c r="L126" s="476"/>
      <c r="M126" s="476"/>
      <c r="N126" s="477"/>
    </row>
    <row r="127" spans="1:14" x14ac:dyDescent="0.4">
      <c r="A127" s="459"/>
      <c r="B127" s="460"/>
      <c r="C127" s="460"/>
      <c r="D127" s="461"/>
      <c r="E127" s="478"/>
      <c r="F127" s="479"/>
      <c r="G127" s="479"/>
      <c r="H127" s="479"/>
      <c r="I127" s="479"/>
      <c r="J127" s="479"/>
      <c r="K127" s="479"/>
      <c r="L127" s="479"/>
      <c r="M127" s="479"/>
      <c r="N127" s="480"/>
    </row>
    <row r="128" spans="1:14" x14ac:dyDescent="0.4">
      <c r="A128" s="456" t="s">
        <v>1143</v>
      </c>
      <c r="B128" s="457"/>
      <c r="C128" s="457"/>
      <c r="D128" s="458"/>
      <c r="E128" s="468" t="s">
        <v>1146</v>
      </c>
      <c r="F128" s="469"/>
      <c r="G128" s="469"/>
      <c r="H128" s="469"/>
      <c r="I128" s="469"/>
      <c r="J128" s="469"/>
      <c r="K128" s="469"/>
      <c r="L128" s="469"/>
      <c r="M128" s="469"/>
      <c r="N128" s="470"/>
    </row>
    <row r="129" spans="1:14" x14ac:dyDescent="0.4">
      <c r="A129" s="484"/>
      <c r="B129" s="319"/>
      <c r="C129" s="319"/>
      <c r="D129" s="485"/>
      <c r="E129" s="471"/>
      <c r="F129" s="355"/>
      <c r="G129" s="355"/>
      <c r="H129" s="355"/>
      <c r="I129" s="355"/>
      <c r="J129" s="355"/>
      <c r="K129" s="355"/>
      <c r="L129" s="355"/>
      <c r="M129" s="355"/>
      <c r="N129" s="472"/>
    </row>
    <row r="130" spans="1:14" x14ac:dyDescent="0.4">
      <c r="A130" s="459"/>
      <c r="B130" s="460"/>
      <c r="C130" s="460"/>
      <c r="D130" s="461"/>
      <c r="E130" s="473"/>
      <c r="F130" s="474"/>
      <c r="G130" s="474"/>
      <c r="H130" s="474"/>
      <c r="I130" s="474"/>
      <c r="J130" s="474"/>
      <c r="K130" s="474"/>
      <c r="L130" s="474"/>
      <c r="M130" s="474"/>
      <c r="N130" s="475"/>
    </row>
    <row r="131" spans="1:14" x14ac:dyDescent="0.4">
      <c r="A131" s="456" t="s">
        <v>1144</v>
      </c>
      <c r="B131" s="457"/>
      <c r="C131" s="457"/>
      <c r="D131" s="458"/>
      <c r="E131" s="462" t="s">
        <v>1147</v>
      </c>
      <c r="F131" s="463"/>
      <c r="G131" s="463"/>
      <c r="H131" s="463"/>
      <c r="I131" s="463"/>
      <c r="J131" s="463"/>
      <c r="K131" s="463"/>
      <c r="L131" s="463"/>
      <c r="M131" s="463"/>
      <c r="N131" s="464"/>
    </row>
    <row r="132" spans="1:14" x14ac:dyDescent="0.4">
      <c r="A132" s="459"/>
      <c r="B132" s="460"/>
      <c r="C132" s="460"/>
      <c r="D132" s="461"/>
      <c r="E132" s="465"/>
      <c r="F132" s="466"/>
      <c r="G132" s="466"/>
      <c r="H132" s="466"/>
      <c r="I132" s="466"/>
      <c r="J132" s="466"/>
      <c r="K132" s="466"/>
      <c r="L132" s="466"/>
      <c r="M132" s="466"/>
      <c r="N132" s="467"/>
    </row>
    <row r="133" spans="1:14" x14ac:dyDescent="0.4">
      <c r="A133" s="453" t="s">
        <v>1148</v>
      </c>
      <c r="B133" s="454"/>
      <c r="C133" s="454"/>
      <c r="D133" s="454"/>
      <c r="E133" s="454"/>
      <c r="F133" s="454"/>
      <c r="G133" s="454"/>
      <c r="H133" s="454"/>
      <c r="I133" s="454"/>
      <c r="J133" s="454"/>
      <c r="K133" s="454"/>
      <c r="L133" s="454"/>
      <c r="M133" s="454"/>
      <c r="N133" s="455"/>
    </row>
    <row r="134" spans="1:14" x14ac:dyDescent="0.4">
      <c r="A134" s="452" t="s">
        <v>1149</v>
      </c>
      <c r="B134" s="360"/>
      <c r="C134" s="360"/>
      <c r="D134" s="360"/>
      <c r="E134" s="360"/>
      <c r="F134" s="360"/>
      <c r="G134" s="360"/>
      <c r="H134" s="360"/>
      <c r="I134" s="360"/>
      <c r="J134" s="360"/>
      <c r="K134" s="360"/>
      <c r="L134" s="360"/>
      <c r="M134" s="360"/>
      <c r="N134" s="360"/>
    </row>
    <row r="135" spans="1:14" x14ac:dyDescent="0.4">
      <c r="A135" s="360"/>
      <c r="B135" s="360"/>
      <c r="C135" s="360"/>
      <c r="D135" s="360"/>
      <c r="E135" s="360"/>
      <c r="F135" s="360"/>
      <c r="G135" s="360"/>
      <c r="H135" s="360"/>
      <c r="I135" s="360"/>
      <c r="J135" s="360"/>
      <c r="K135" s="360"/>
      <c r="L135" s="360"/>
      <c r="M135" s="360"/>
      <c r="N135" s="360"/>
    </row>
    <row r="136" spans="1:14" x14ac:dyDescent="0.4">
      <c r="A136" s="360"/>
      <c r="B136" s="360"/>
      <c r="C136" s="360"/>
      <c r="D136" s="360"/>
      <c r="E136" s="360"/>
      <c r="F136" s="360"/>
      <c r="G136" s="360"/>
      <c r="H136" s="360"/>
      <c r="I136" s="360"/>
      <c r="J136" s="360"/>
      <c r="K136" s="360"/>
      <c r="L136" s="360"/>
      <c r="M136" s="360"/>
      <c r="N136" s="360"/>
    </row>
    <row r="137" spans="1:14" x14ac:dyDescent="0.4">
      <c r="A137" s="360"/>
      <c r="B137" s="360"/>
      <c r="C137" s="360"/>
      <c r="D137" s="360"/>
      <c r="E137" s="360"/>
      <c r="F137" s="360"/>
      <c r="G137" s="360"/>
      <c r="H137" s="360"/>
      <c r="I137" s="360"/>
      <c r="J137" s="360"/>
      <c r="K137" s="360"/>
      <c r="L137" s="360"/>
      <c r="M137" s="360"/>
      <c r="N137" s="360"/>
    </row>
    <row r="138" spans="1:14" x14ac:dyDescent="0.4">
      <c r="A138" s="360"/>
      <c r="B138" s="360"/>
      <c r="C138" s="360"/>
      <c r="D138" s="360"/>
      <c r="E138" s="360"/>
      <c r="F138" s="360"/>
      <c r="G138" s="360"/>
      <c r="H138" s="360"/>
      <c r="I138" s="360"/>
      <c r="J138" s="360"/>
      <c r="K138" s="360"/>
      <c r="L138" s="360"/>
      <c r="M138" s="360"/>
      <c r="N138" s="360"/>
    </row>
    <row r="139" spans="1:14" x14ac:dyDescent="0.4">
      <c r="A139" s="360"/>
      <c r="B139" s="360"/>
      <c r="C139" s="360"/>
      <c r="D139" s="360"/>
      <c r="E139" s="360"/>
      <c r="F139" s="360"/>
      <c r="G139" s="360"/>
      <c r="H139" s="360"/>
      <c r="I139" s="360"/>
      <c r="J139" s="360"/>
      <c r="K139" s="360"/>
      <c r="L139" s="360"/>
      <c r="M139" s="360"/>
      <c r="N139" s="360"/>
    </row>
    <row r="140" spans="1:14" x14ac:dyDescent="0.4">
      <c r="A140" s="360"/>
      <c r="B140" s="360"/>
      <c r="C140" s="360"/>
      <c r="D140" s="360"/>
      <c r="E140" s="360"/>
      <c r="F140" s="360"/>
      <c r="G140" s="360"/>
      <c r="H140" s="360"/>
      <c r="I140" s="360"/>
      <c r="J140" s="360"/>
      <c r="K140" s="360"/>
      <c r="L140" s="360"/>
      <c r="M140" s="360"/>
      <c r="N140" s="360"/>
    </row>
    <row r="141" spans="1:14" x14ac:dyDescent="0.4">
      <c r="A141" s="360"/>
      <c r="B141" s="360"/>
      <c r="C141" s="360"/>
      <c r="D141" s="360"/>
      <c r="E141" s="360"/>
      <c r="F141" s="360"/>
      <c r="G141" s="360"/>
      <c r="H141" s="360"/>
      <c r="I141" s="360"/>
      <c r="J141" s="360"/>
      <c r="K141" s="360"/>
      <c r="L141" s="360"/>
      <c r="M141" s="360"/>
      <c r="N141" s="360"/>
    </row>
    <row r="142" spans="1:14" x14ac:dyDescent="0.4">
      <c r="A142" s="360"/>
      <c r="B142" s="360"/>
      <c r="C142" s="360"/>
      <c r="D142" s="360"/>
      <c r="E142" s="360"/>
      <c r="F142" s="360"/>
      <c r="G142" s="360"/>
      <c r="H142" s="360"/>
      <c r="I142" s="360"/>
      <c r="J142" s="360"/>
      <c r="K142" s="360"/>
      <c r="L142" s="360"/>
      <c r="M142" s="360"/>
      <c r="N142" s="360"/>
    </row>
    <row r="143" spans="1:14" x14ac:dyDescent="0.4">
      <c r="A143" s="360"/>
      <c r="B143" s="360"/>
      <c r="C143" s="360"/>
      <c r="D143" s="360"/>
      <c r="E143" s="360"/>
      <c r="F143" s="360"/>
      <c r="G143" s="360"/>
      <c r="H143" s="360"/>
      <c r="I143" s="360"/>
      <c r="J143" s="360"/>
      <c r="K143" s="360"/>
      <c r="L143" s="360"/>
      <c r="M143" s="360"/>
      <c r="N143" s="360"/>
    </row>
    <row r="144" spans="1:14" x14ac:dyDescent="0.4">
      <c r="A144" s="360"/>
      <c r="B144" s="360"/>
      <c r="C144" s="360"/>
      <c r="D144" s="360"/>
      <c r="E144" s="360"/>
      <c r="F144" s="360"/>
      <c r="G144" s="360"/>
      <c r="H144" s="360"/>
      <c r="I144" s="360"/>
      <c r="J144" s="360"/>
      <c r="K144" s="360"/>
      <c r="L144" s="360"/>
      <c r="M144" s="360"/>
      <c r="N144" s="360"/>
    </row>
    <row r="145" spans="1:14" x14ac:dyDescent="0.4">
      <c r="A145" s="360"/>
      <c r="B145" s="360"/>
      <c r="C145" s="360"/>
      <c r="D145" s="360"/>
      <c r="E145" s="360"/>
      <c r="F145" s="360"/>
      <c r="G145" s="360"/>
      <c r="H145" s="360"/>
      <c r="I145" s="360"/>
      <c r="J145" s="360"/>
      <c r="K145" s="360"/>
      <c r="L145" s="360"/>
      <c r="M145" s="360"/>
      <c r="N145" s="360"/>
    </row>
    <row r="146" spans="1:14" x14ac:dyDescent="0.4">
      <c r="A146" s="360"/>
      <c r="B146" s="360"/>
      <c r="C146" s="360"/>
      <c r="D146" s="360"/>
      <c r="E146" s="360"/>
      <c r="F146" s="360"/>
      <c r="G146" s="360"/>
      <c r="H146" s="360"/>
      <c r="I146" s="360"/>
      <c r="J146" s="360"/>
      <c r="K146" s="360"/>
      <c r="L146" s="360"/>
      <c r="M146" s="360"/>
      <c r="N146" s="360"/>
    </row>
    <row r="147" spans="1:14" x14ac:dyDescent="0.4">
      <c r="A147" s="360"/>
      <c r="B147" s="360"/>
      <c r="C147" s="360"/>
      <c r="D147" s="360"/>
      <c r="E147" s="360"/>
      <c r="F147" s="360"/>
      <c r="G147" s="360"/>
      <c r="H147" s="360"/>
      <c r="I147" s="360"/>
      <c r="J147" s="360"/>
      <c r="K147" s="360"/>
      <c r="L147" s="360"/>
      <c r="M147" s="360"/>
      <c r="N147" s="360"/>
    </row>
    <row r="148" spans="1:14" x14ac:dyDescent="0.4">
      <c r="A148" s="360"/>
      <c r="B148" s="360"/>
      <c r="C148" s="360"/>
      <c r="D148" s="360"/>
      <c r="E148" s="360"/>
      <c r="F148" s="360"/>
      <c r="G148" s="360"/>
      <c r="H148" s="360"/>
      <c r="I148" s="360"/>
      <c r="J148" s="360"/>
      <c r="K148" s="360"/>
      <c r="L148" s="360"/>
      <c r="M148" s="360"/>
      <c r="N148" s="360"/>
    </row>
    <row r="149" spans="1:14" x14ac:dyDescent="0.4">
      <c r="A149" s="322" t="s">
        <v>395</v>
      </c>
      <c r="B149" s="322"/>
      <c r="C149" s="322"/>
      <c r="D149" s="322"/>
      <c r="E149" s="322"/>
      <c r="F149" s="322"/>
      <c r="G149" s="322"/>
      <c r="H149" s="322"/>
      <c r="I149" s="322"/>
      <c r="J149" s="322"/>
      <c r="K149" s="322"/>
      <c r="L149" s="322"/>
      <c r="M149" s="322"/>
      <c r="N149" s="322"/>
    </row>
    <row r="150" spans="1:14" x14ac:dyDescent="0.4">
      <c r="A150" s="326" t="s">
        <v>415</v>
      </c>
      <c r="B150" s="326"/>
      <c r="C150" s="326"/>
      <c r="D150" s="326"/>
      <c r="E150" s="326"/>
      <c r="F150" s="326"/>
      <c r="G150" s="326"/>
      <c r="H150" s="326"/>
      <c r="I150" s="326"/>
      <c r="J150" s="326"/>
      <c r="K150" s="326"/>
      <c r="L150" s="326"/>
      <c r="M150" s="326"/>
      <c r="N150" s="326"/>
    </row>
    <row r="151" spans="1:14" x14ac:dyDescent="0.4">
      <c r="A151" s="327" t="s">
        <v>416</v>
      </c>
      <c r="B151" s="327"/>
      <c r="C151" s="327"/>
      <c r="D151" s="327"/>
      <c r="E151" s="327"/>
      <c r="F151" s="327"/>
      <c r="G151" s="327"/>
      <c r="H151" s="327"/>
      <c r="I151" s="327"/>
      <c r="J151" s="327"/>
      <c r="K151" s="327"/>
      <c r="L151" s="327"/>
      <c r="M151" s="327"/>
      <c r="N151" s="327"/>
    </row>
    <row r="152" spans="1:14" x14ac:dyDescent="0.4">
      <c r="A152" s="300" t="s">
        <v>400</v>
      </c>
      <c r="B152" s="300"/>
      <c r="C152" s="300"/>
      <c r="D152" s="300"/>
      <c r="E152" s="300"/>
      <c r="F152" s="300"/>
      <c r="G152" s="300"/>
      <c r="H152" s="300"/>
      <c r="I152" s="300"/>
      <c r="J152" s="300" t="s">
        <v>401</v>
      </c>
      <c r="K152" s="300"/>
      <c r="L152" s="300"/>
      <c r="M152" s="300"/>
      <c r="N152" s="300"/>
    </row>
    <row r="153" spans="1:14" x14ac:dyDescent="0.4">
      <c r="A153" s="300" t="s">
        <v>402</v>
      </c>
      <c r="B153" s="300" t="s">
        <v>396</v>
      </c>
      <c r="C153" s="300" t="s">
        <v>403</v>
      </c>
      <c r="D153" s="300"/>
      <c r="E153" s="300"/>
      <c r="F153" s="300"/>
      <c r="G153" s="300"/>
      <c r="H153" s="300"/>
      <c r="I153" s="300"/>
      <c r="J153" s="300"/>
      <c r="K153" s="300"/>
      <c r="L153" s="300"/>
      <c r="M153" s="300"/>
      <c r="N153" s="300"/>
    </row>
    <row r="154" spans="1:14" x14ac:dyDescent="0.4">
      <c r="A154" s="300"/>
      <c r="B154" s="300"/>
      <c r="C154" s="300" t="s">
        <v>404</v>
      </c>
      <c r="D154" s="300"/>
      <c r="E154" s="300"/>
      <c r="F154" s="300"/>
      <c r="G154" s="300"/>
      <c r="H154" s="300"/>
      <c r="I154" s="300" t="s">
        <v>405</v>
      </c>
      <c r="J154" s="300"/>
      <c r="K154" s="300" t="s">
        <v>406</v>
      </c>
      <c r="L154" s="300"/>
      <c r="M154" s="300" t="s">
        <v>407</v>
      </c>
      <c r="N154" s="300"/>
    </row>
    <row r="155" spans="1:14" x14ac:dyDescent="0.4">
      <c r="A155" s="300"/>
      <c r="B155" s="300"/>
      <c r="C155" s="321" t="s">
        <v>408</v>
      </c>
      <c r="D155" s="302"/>
      <c r="E155" s="321" t="s">
        <v>413</v>
      </c>
      <c r="F155" s="302"/>
      <c r="G155" s="321" t="s">
        <v>409</v>
      </c>
      <c r="H155" s="302"/>
      <c r="I155" s="302" t="s">
        <v>410</v>
      </c>
      <c r="J155" s="302"/>
      <c r="K155" s="321" t="s">
        <v>411</v>
      </c>
      <c r="L155" s="302"/>
      <c r="M155" s="321" t="s">
        <v>412</v>
      </c>
      <c r="N155" s="302"/>
    </row>
    <row r="156" spans="1:14" x14ac:dyDescent="0.4">
      <c r="A156" s="300"/>
      <c r="B156" s="300"/>
      <c r="C156" s="302"/>
      <c r="D156" s="302"/>
      <c r="E156" s="302"/>
      <c r="F156" s="302"/>
      <c r="G156" s="302"/>
      <c r="H156" s="302"/>
      <c r="I156" s="302"/>
      <c r="J156" s="302"/>
      <c r="K156" s="302"/>
      <c r="L156" s="302"/>
      <c r="M156" s="302"/>
      <c r="N156" s="302"/>
    </row>
    <row r="157" spans="1:14" x14ac:dyDescent="0.4">
      <c r="A157" s="300"/>
      <c r="B157" s="300"/>
      <c r="C157" s="302"/>
      <c r="D157" s="302"/>
      <c r="E157" s="302"/>
      <c r="F157" s="302"/>
      <c r="G157" s="302"/>
      <c r="H157" s="302"/>
      <c r="I157" s="302"/>
      <c r="J157" s="302"/>
      <c r="K157" s="302"/>
      <c r="L157" s="302"/>
      <c r="M157" s="302"/>
      <c r="N157" s="302"/>
    </row>
    <row r="158" spans="1:14" x14ac:dyDescent="0.4">
      <c r="A158" s="18">
        <v>1</v>
      </c>
      <c r="B158" s="18"/>
      <c r="C158" s="300"/>
      <c r="D158" s="300"/>
      <c r="E158" s="300"/>
      <c r="F158" s="300"/>
      <c r="G158" s="300"/>
      <c r="H158" s="300"/>
      <c r="I158" s="300"/>
      <c r="J158" s="300"/>
      <c r="K158" s="300"/>
      <c r="L158" s="300"/>
      <c r="M158" s="300"/>
      <c r="N158" s="300"/>
    </row>
    <row r="159" spans="1:14" x14ac:dyDescent="0.4">
      <c r="A159" s="18">
        <v>2</v>
      </c>
      <c r="B159" s="18"/>
      <c r="C159" s="300"/>
      <c r="D159" s="300"/>
      <c r="E159" s="300"/>
      <c r="F159" s="300"/>
      <c r="G159" s="300"/>
      <c r="H159" s="300"/>
      <c r="I159" s="300"/>
      <c r="J159" s="300"/>
      <c r="K159" s="300"/>
      <c r="L159" s="300"/>
      <c r="M159" s="300"/>
      <c r="N159" s="300"/>
    </row>
    <row r="160" spans="1:14" x14ac:dyDescent="0.4">
      <c r="A160" s="18">
        <v>3</v>
      </c>
      <c r="B160" s="18"/>
      <c r="C160" s="300"/>
      <c r="D160" s="300"/>
      <c r="E160" s="300"/>
      <c r="F160" s="300"/>
      <c r="G160" s="300"/>
      <c r="H160" s="300"/>
      <c r="I160" s="300"/>
      <c r="J160" s="300"/>
      <c r="K160" s="300"/>
      <c r="L160" s="300"/>
      <c r="M160" s="300"/>
      <c r="N160" s="300"/>
    </row>
    <row r="161" spans="1:14" x14ac:dyDescent="0.4">
      <c r="A161" s="18">
        <v>4</v>
      </c>
      <c r="B161" s="18"/>
      <c r="C161" s="300"/>
      <c r="D161" s="300"/>
      <c r="E161" s="300"/>
      <c r="F161" s="300"/>
      <c r="G161" s="300"/>
      <c r="H161" s="300"/>
      <c r="I161" s="300"/>
      <c r="J161" s="300"/>
      <c r="K161" s="300"/>
      <c r="L161" s="300"/>
      <c r="M161" s="300"/>
      <c r="N161" s="300"/>
    </row>
    <row r="162" spans="1:14" x14ac:dyDescent="0.4">
      <c r="A162" s="18">
        <v>5</v>
      </c>
      <c r="B162" s="18"/>
      <c r="C162" s="300"/>
      <c r="D162" s="300"/>
      <c r="E162" s="300"/>
      <c r="F162" s="300"/>
      <c r="G162" s="300"/>
      <c r="H162" s="300"/>
      <c r="I162" s="300"/>
      <c r="J162" s="300"/>
      <c r="K162" s="300"/>
      <c r="L162" s="300"/>
      <c r="M162" s="300"/>
      <c r="N162" s="300"/>
    </row>
    <row r="163" spans="1:14" x14ac:dyDescent="0.4">
      <c r="A163" s="18">
        <v>6</v>
      </c>
      <c r="B163" s="18"/>
      <c r="C163" s="300"/>
      <c r="D163" s="300"/>
      <c r="E163" s="300"/>
      <c r="F163" s="300"/>
      <c r="G163" s="300"/>
      <c r="H163" s="300"/>
      <c r="I163" s="300"/>
      <c r="J163" s="300"/>
      <c r="K163" s="300"/>
      <c r="L163" s="300"/>
      <c r="M163" s="300"/>
      <c r="N163" s="300"/>
    </row>
    <row r="164" spans="1:14" x14ac:dyDescent="0.4">
      <c r="A164" s="18">
        <v>7</v>
      </c>
      <c r="B164" s="18"/>
      <c r="C164" s="300"/>
      <c r="D164" s="300"/>
      <c r="E164" s="300"/>
      <c r="F164" s="300"/>
      <c r="G164" s="300"/>
      <c r="H164" s="300"/>
      <c r="I164" s="300"/>
      <c r="J164" s="300"/>
      <c r="K164" s="300"/>
      <c r="L164" s="300"/>
      <c r="M164" s="300"/>
      <c r="N164" s="300"/>
    </row>
    <row r="165" spans="1:14" x14ac:dyDescent="0.4">
      <c r="A165" s="18">
        <v>8</v>
      </c>
      <c r="B165" s="18"/>
      <c r="C165" s="300"/>
      <c r="D165" s="300"/>
      <c r="E165" s="300"/>
      <c r="F165" s="300"/>
      <c r="G165" s="300"/>
      <c r="H165" s="300"/>
      <c r="I165" s="300"/>
      <c r="J165" s="300"/>
      <c r="K165" s="300"/>
      <c r="L165" s="300"/>
      <c r="M165" s="300"/>
      <c r="N165" s="300"/>
    </row>
    <row r="166" spans="1:14" x14ac:dyDescent="0.4">
      <c r="A166" s="18">
        <v>9</v>
      </c>
      <c r="B166" s="18"/>
      <c r="C166" s="300"/>
      <c r="D166" s="300"/>
      <c r="E166" s="300"/>
      <c r="F166" s="300"/>
      <c r="G166" s="300"/>
      <c r="H166" s="300"/>
      <c r="I166" s="300"/>
      <c r="J166" s="300"/>
      <c r="K166" s="300"/>
      <c r="L166" s="300"/>
      <c r="M166" s="300"/>
      <c r="N166" s="300"/>
    </row>
    <row r="167" spans="1:14" x14ac:dyDescent="0.4">
      <c r="A167" s="18">
        <v>10</v>
      </c>
      <c r="B167" s="18"/>
      <c r="C167" s="300"/>
      <c r="D167" s="300"/>
      <c r="E167" s="300"/>
      <c r="F167" s="300"/>
      <c r="G167" s="300"/>
      <c r="H167" s="300"/>
      <c r="I167" s="300"/>
      <c r="J167" s="300"/>
      <c r="K167" s="300"/>
      <c r="L167" s="300"/>
      <c r="M167" s="300"/>
      <c r="N167" s="300"/>
    </row>
    <row r="168" spans="1:14" x14ac:dyDescent="0.4">
      <c r="A168" s="18">
        <v>11</v>
      </c>
      <c r="B168" s="18"/>
      <c r="C168" s="300"/>
      <c r="D168" s="300"/>
      <c r="E168" s="300"/>
      <c r="F168" s="300"/>
      <c r="G168" s="300"/>
      <c r="H168" s="300"/>
      <c r="I168" s="300"/>
      <c r="J168" s="300"/>
      <c r="K168" s="300"/>
      <c r="L168" s="300"/>
      <c r="M168" s="300"/>
      <c r="N168" s="300"/>
    </row>
    <row r="169" spans="1:14" x14ac:dyDescent="0.4">
      <c r="A169" s="18">
        <v>12</v>
      </c>
      <c r="B169" s="18"/>
      <c r="C169" s="300"/>
      <c r="D169" s="300"/>
      <c r="E169" s="300"/>
      <c r="F169" s="300"/>
      <c r="G169" s="300"/>
      <c r="H169" s="300"/>
      <c r="I169" s="300"/>
      <c r="J169" s="300"/>
      <c r="K169" s="300"/>
      <c r="L169" s="300"/>
      <c r="M169" s="300"/>
      <c r="N169" s="300"/>
    </row>
    <row r="170" spans="1:14" x14ac:dyDescent="0.4">
      <c r="A170" s="18">
        <v>13</v>
      </c>
      <c r="B170" s="18"/>
      <c r="C170" s="300"/>
      <c r="D170" s="300"/>
      <c r="E170" s="300"/>
      <c r="F170" s="300"/>
      <c r="G170" s="300"/>
      <c r="H170" s="300"/>
      <c r="I170" s="300"/>
      <c r="J170" s="300"/>
      <c r="K170" s="300"/>
      <c r="L170" s="300"/>
      <c r="M170" s="300"/>
      <c r="N170" s="300"/>
    </row>
    <row r="171" spans="1:14" x14ac:dyDescent="0.4">
      <c r="A171" s="18">
        <v>14</v>
      </c>
      <c r="B171" s="18"/>
      <c r="C171" s="300"/>
      <c r="D171" s="300"/>
      <c r="E171" s="300"/>
      <c r="F171" s="300"/>
      <c r="G171" s="300"/>
      <c r="H171" s="300"/>
      <c r="I171" s="300"/>
      <c r="J171" s="300"/>
      <c r="K171" s="300"/>
      <c r="L171" s="300"/>
      <c r="M171" s="300"/>
      <c r="N171" s="300"/>
    </row>
    <row r="172" spans="1:14" x14ac:dyDescent="0.4">
      <c r="A172" s="18">
        <v>15</v>
      </c>
      <c r="B172" s="18"/>
      <c r="C172" s="300"/>
      <c r="D172" s="300"/>
      <c r="E172" s="300"/>
      <c r="F172" s="300"/>
      <c r="G172" s="300"/>
      <c r="H172" s="300"/>
      <c r="I172" s="300"/>
      <c r="J172" s="300"/>
      <c r="K172" s="300"/>
      <c r="L172" s="300"/>
      <c r="M172" s="300"/>
      <c r="N172" s="300"/>
    </row>
    <row r="173" spans="1:14" x14ac:dyDescent="0.4">
      <c r="A173" s="18">
        <v>16</v>
      </c>
      <c r="B173" s="18"/>
      <c r="C173" s="300"/>
      <c r="D173" s="300"/>
      <c r="E173" s="300"/>
      <c r="F173" s="300"/>
      <c r="G173" s="300"/>
      <c r="H173" s="300"/>
      <c r="I173" s="300"/>
      <c r="J173" s="300"/>
      <c r="K173" s="300"/>
      <c r="L173" s="300"/>
      <c r="M173" s="300"/>
      <c r="N173" s="300"/>
    </row>
    <row r="174" spans="1:14" x14ac:dyDescent="0.4">
      <c r="A174" s="18">
        <v>17</v>
      </c>
      <c r="B174" s="18"/>
      <c r="C174" s="300"/>
      <c r="D174" s="300"/>
      <c r="E174" s="300"/>
      <c r="F174" s="300"/>
      <c r="G174" s="300"/>
      <c r="H174" s="300"/>
      <c r="I174" s="300"/>
      <c r="J174" s="300"/>
      <c r="K174" s="300"/>
      <c r="L174" s="300"/>
      <c r="M174" s="300"/>
      <c r="N174" s="300"/>
    </row>
    <row r="175" spans="1:14" x14ac:dyDescent="0.4">
      <c r="A175" s="18">
        <v>18</v>
      </c>
      <c r="B175" s="18"/>
      <c r="C175" s="300"/>
      <c r="D175" s="300"/>
      <c r="E175" s="300"/>
      <c r="F175" s="300"/>
      <c r="G175" s="300"/>
      <c r="H175" s="300"/>
      <c r="I175" s="300"/>
      <c r="J175" s="300"/>
      <c r="K175" s="300"/>
      <c r="L175" s="300"/>
      <c r="M175" s="300"/>
      <c r="N175" s="300"/>
    </row>
    <row r="176" spans="1:14" x14ac:dyDescent="0.4">
      <c r="A176" s="18">
        <v>19</v>
      </c>
      <c r="B176" s="18"/>
      <c r="C176" s="300"/>
      <c r="D176" s="300"/>
      <c r="E176" s="300"/>
      <c r="F176" s="300"/>
      <c r="G176" s="300"/>
      <c r="H176" s="300"/>
      <c r="I176" s="300"/>
      <c r="J176" s="300"/>
      <c r="K176" s="300"/>
      <c r="L176" s="300"/>
      <c r="M176" s="300"/>
      <c r="N176" s="300"/>
    </row>
    <row r="177" spans="1:14" x14ac:dyDescent="0.4">
      <c r="A177" s="18">
        <v>20</v>
      </c>
      <c r="B177" s="18"/>
      <c r="C177" s="300"/>
      <c r="D177" s="300"/>
      <c r="E177" s="300"/>
      <c r="F177" s="300"/>
      <c r="G177" s="300"/>
      <c r="H177" s="300"/>
      <c r="I177" s="300"/>
      <c r="J177" s="300"/>
      <c r="K177" s="300"/>
      <c r="L177" s="300"/>
      <c r="M177" s="300"/>
      <c r="N177" s="300"/>
    </row>
    <row r="178" spans="1:14" x14ac:dyDescent="0.4">
      <c r="A178" s="18">
        <v>21</v>
      </c>
      <c r="B178" s="18"/>
      <c r="C178" s="300"/>
      <c r="D178" s="300"/>
      <c r="E178" s="300"/>
      <c r="F178" s="300"/>
      <c r="G178" s="300"/>
      <c r="H178" s="300"/>
      <c r="I178" s="300"/>
      <c r="J178" s="300"/>
      <c r="K178" s="300"/>
      <c r="L178" s="300"/>
      <c r="M178" s="300"/>
      <c r="N178" s="300"/>
    </row>
    <row r="179" spans="1:14" x14ac:dyDescent="0.4">
      <c r="A179" s="18">
        <v>22</v>
      </c>
      <c r="B179" s="18"/>
      <c r="C179" s="300"/>
      <c r="D179" s="300"/>
      <c r="E179" s="300"/>
      <c r="F179" s="300"/>
      <c r="G179" s="300"/>
      <c r="H179" s="300"/>
      <c r="I179" s="300"/>
      <c r="J179" s="300"/>
      <c r="K179" s="300"/>
      <c r="L179" s="300"/>
      <c r="M179" s="300"/>
      <c r="N179" s="300"/>
    </row>
    <row r="180" spans="1:14" x14ac:dyDescent="0.4">
      <c r="A180" s="18">
        <v>23</v>
      </c>
      <c r="B180" s="18"/>
      <c r="C180" s="300"/>
      <c r="D180" s="300"/>
      <c r="E180" s="300"/>
      <c r="F180" s="300"/>
      <c r="G180" s="300"/>
      <c r="H180" s="300"/>
      <c r="I180" s="300"/>
      <c r="J180" s="300"/>
      <c r="K180" s="300"/>
      <c r="L180" s="300"/>
      <c r="M180" s="300"/>
      <c r="N180" s="300"/>
    </row>
    <row r="181" spans="1:14" x14ac:dyDescent="0.4">
      <c r="A181" s="18">
        <v>24</v>
      </c>
      <c r="B181" s="18"/>
      <c r="C181" s="300"/>
      <c r="D181" s="300"/>
      <c r="E181" s="300"/>
      <c r="F181" s="300"/>
      <c r="G181" s="300"/>
      <c r="H181" s="300"/>
      <c r="I181" s="300"/>
      <c r="J181" s="300"/>
      <c r="K181" s="300"/>
      <c r="L181" s="300"/>
      <c r="M181" s="300"/>
      <c r="N181" s="300"/>
    </row>
    <row r="182" spans="1:14" x14ac:dyDescent="0.4">
      <c r="A182" s="18">
        <v>25</v>
      </c>
      <c r="B182" s="18"/>
      <c r="C182" s="300"/>
      <c r="D182" s="300"/>
      <c r="E182" s="300"/>
      <c r="F182" s="300"/>
      <c r="G182" s="300"/>
      <c r="H182" s="300"/>
      <c r="I182" s="300"/>
      <c r="J182" s="300"/>
      <c r="K182" s="300"/>
      <c r="L182" s="300"/>
      <c r="M182" s="300"/>
      <c r="N182" s="300"/>
    </row>
    <row r="183" spans="1:14" x14ac:dyDescent="0.4">
      <c r="A183" s="18">
        <v>26</v>
      </c>
      <c r="B183" s="18"/>
      <c r="C183" s="300"/>
      <c r="D183" s="300"/>
      <c r="E183" s="300"/>
      <c r="F183" s="300"/>
      <c r="G183" s="300"/>
      <c r="H183" s="300"/>
      <c r="I183" s="300"/>
      <c r="J183" s="300"/>
      <c r="K183" s="300"/>
      <c r="L183" s="300"/>
      <c r="M183" s="300"/>
      <c r="N183" s="300"/>
    </row>
    <row r="184" spans="1:14" x14ac:dyDescent="0.4">
      <c r="A184" s="18">
        <v>27</v>
      </c>
      <c r="B184" s="18"/>
      <c r="C184" s="300"/>
      <c r="D184" s="300"/>
      <c r="E184" s="300"/>
      <c r="F184" s="300"/>
      <c r="G184" s="300"/>
      <c r="H184" s="300"/>
      <c r="I184" s="300"/>
      <c r="J184" s="300"/>
      <c r="K184" s="300"/>
      <c r="L184" s="300"/>
      <c r="M184" s="300"/>
      <c r="N184" s="300"/>
    </row>
    <row r="185" spans="1:14" x14ac:dyDescent="0.4">
      <c r="A185" s="18">
        <v>28</v>
      </c>
      <c r="B185" s="18"/>
      <c r="C185" s="300"/>
      <c r="D185" s="300"/>
      <c r="E185" s="300"/>
      <c r="F185" s="300"/>
      <c r="G185" s="300"/>
      <c r="H185" s="300"/>
      <c r="I185" s="300"/>
      <c r="J185" s="300"/>
      <c r="K185" s="300"/>
      <c r="L185" s="300"/>
      <c r="M185" s="300"/>
      <c r="N185" s="300"/>
    </row>
    <row r="186" spans="1:14" x14ac:dyDescent="0.4">
      <c r="A186" s="18">
        <v>29</v>
      </c>
      <c r="B186" s="18"/>
      <c r="C186" s="300"/>
      <c r="D186" s="300"/>
      <c r="E186" s="300"/>
      <c r="F186" s="300"/>
      <c r="G186" s="300"/>
      <c r="H186" s="300"/>
      <c r="I186" s="300"/>
      <c r="J186" s="300"/>
      <c r="K186" s="300"/>
      <c r="L186" s="300"/>
      <c r="M186" s="300"/>
      <c r="N186" s="300"/>
    </row>
    <row r="187" spans="1:14" x14ac:dyDescent="0.4">
      <c r="A187" s="18">
        <v>30</v>
      </c>
      <c r="B187" s="18"/>
      <c r="C187" s="300"/>
      <c r="D187" s="300"/>
      <c r="E187" s="300"/>
      <c r="F187" s="300"/>
      <c r="G187" s="300"/>
      <c r="H187" s="300"/>
      <c r="I187" s="300"/>
      <c r="J187" s="300"/>
      <c r="K187" s="300"/>
      <c r="L187" s="300"/>
      <c r="M187" s="300"/>
      <c r="N187" s="300"/>
    </row>
    <row r="188" spans="1:14" x14ac:dyDescent="0.4">
      <c r="A188" s="18">
        <v>31</v>
      </c>
      <c r="B188" s="18"/>
      <c r="C188" s="300"/>
      <c r="D188" s="300"/>
      <c r="E188" s="300"/>
      <c r="F188" s="300"/>
      <c r="G188" s="300"/>
      <c r="H188" s="300"/>
      <c r="I188" s="300"/>
      <c r="J188" s="300"/>
      <c r="K188" s="300"/>
      <c r="L188" s="300"/>
      <c r="M188" s="300"/>
      <c r="N188" s="300"/>
    </row>
    <row r="189" spans="1:14" x14ac:dyDescent="0.4">
      <c r="A189" s="306" t="s">
        <v>417</v>
      </c>
      <c r="B189" s="300"/>
      <c r="C189" s="300"/>
      <c r="D189" s="300"/>
      <c r="E189" s="300"/>
      <c r="F189" s="300"/>
      <c r="G189" s="300"/>
      <c r="H189" s="300"/>
      <c r="I189" s="300"/>
      <c r="J189" s="300"/>
      <c r="K189" s="306" t="s">
        <v>414</v>
      </c>
      <c r="L189" s="300"/>
      <c r="M189" s="300"/>
      <c r="N189" s="300"/>
    </row>
    <row r="190" spans="1:14" x14ac:dyDescent="0.4">
      <c r="A190" s="300"/>
      <c r="B190" s="300"/>
      <c r="C190" s="300"/>
      <c r="D190" s="300"/>
      <c r="E190" s="300"/>
      <c r="F190" s="300"/>
      <c r="G190" s="300"/>
      <c r="H190" s="300"/>
      <c r="I190" s="300"/>
      <c r="J190" s="300"/>
      <c r="K190" s="300"/>
      <c r="L190" s="300"/>
      <c r="M190" s="300"/>
      <c r="N190" s="300"/>
    </row>
    <row r="194" spans="1:14" x14ac:dyDescent="0.4">
      <c r="A194" s="308" t="s">
        <v>418</v>
      </c>
      <c r="B194" s="308"/>
      <c r="C194" s="308"/>
      <c r="D194" s="308"/>
      <c r="E194" s="308"/>
      <c r="F194" s="308"/>
      <c r="G194" s="308"/>
      <c r="H194" s="308"/>
      <c r="I194" s="308"/>
      <c r="J194" s="308"/>
      <c r="K194" s="308"/>
      <c r="L194" s="308"/>
      <c r="M194" s="308"/>
      <c r="N194" s="308"/>
    </row>
    <row r="195" spans="1:14" x14ac:dyDescent="0.4">
      <c r="A195" s="319" t="s">
        <v>419</v>
      </c>
      <c r="B195" s="319"/>
      <c r="C195" s="319"/>
      <c r="D195" s="319"/>
      <c r="E195" s="319"/>
      <c r="F195" s="319"/>
      <c r="G195" s="319"/>
      <c r="H195" s="319"/>
      <c r="I195" s="319"/>
      <c r="J195" s="319"/>
      <c r="K195" s="319"/>
      <c r="L195" s="319"/>
      <c r="M195" s="319"/>
      <c r="N195" s="319"/>
    </row>
    <row r="196" spans="1:14" x14ac:dyDescent="0.4">
      <c r="A196" s="300" t="s">
        <v>400</v>
      </c>
      <c r="B196" s="300"/>
      <c r="C196" s="300"/>
      <c r="D196" s="300"/>
      <c r="E196" s="300"/>
      <c r="F196" s="300"/>
      <c r="G196" s="300"/>
      <c r="H196" s="300" t="s">
        <v>428</v>
      </c>
      <c r="I196" s="300"/>
      <c r="J196" s="300"/>
      <c r="K196" s="300"/>
      <c r="L196" s="300"/>
      <c r="M196" s="300"/>
      <c r="N196" s="300"/>
    </row>
    <row r="197" spans="1:14" x14ac:dyDescent="0.4">
      <c r="A197" s="300" t="s">
        <v>422</v>
      </c>
      <c r="B197" s="300"/>
      <c r="C197" s="300"/>
      <c r="D197" s="300"/>
      <c r="E197" s="300"/>
      <c r="F197" s="300"/>
      <c r="G197" s="300"/>
      <c r="H197" s="300"/>
      <c r="I197" s="300"/>
      <c r="J197" s="300"/>
      <c r="K197" s="300"/>
      <c r="L197" s="300"/>
      <c r="M197" s="300"/>
      <c r="N197" s="300"/>
    </row>
    <row r="198" spans="1:14" x14ac:dyDescent="0.4">
      <c r="A198" s="300" t="s">
        <v>403</v>
      </c>
      <c r="B198" s="300"/>
      <c r="C198" s="300"/>
      <c r="D198" s="300" t="s">
        <v>421</v>
      </c>
      <c r="E198" s="300"/>
      <c r="F198" s="300"/>
      <c r="G198" s="300" t="s">
        <v>425</v>
      </c>
      <c r="H198" s="300"/>
      <c r="I198" s="300" t="s">
        <v>425</v>
      </c>
      <c r="J198" s="300"/>
      <c r="K198" s="300" t="s">
        <v>425</v>
      </c>
      <c r="L198" s="300"/>
      <c r="M198" s="300" t="s">
        <v>425</v>
      </c>
      <c r="N198" s="300"/>
    </row>
    <row r="199" spans="1:14" x14ac:dyDescent="0.4">
      <c r="A199" s="312" t="s">
        <v>420</v>
      </c>
      <c r="B199" s="300"/>
      <c r="C199" s="300"/>
      <c r="D199" s="300"/>
      <c r="E199" s="300"/>
      <c r="F199" s="300"/>
      <c r="G199" s="300"/>
      <c r="H199" s="300"/>
      <c r="I199" s="300"/>
      <c r="J199" s="300"/>
      <c r="K199" s="300"/>
      <c r="L199" s="300"/>
      <c r="M199" s="300"/>
      <c r="N199" s="300"/>
    </row>
    <row r="200" spans="1:14" x14ac:dyDescent="0.4">
      <c r="A200" s="312"/>
      <c r="B200" s="300"/>
      <c r="C200" s="300"/>
      <c r="D200" s="300"/>
      <c r="E200" s="300"/>
      <c r="F200" s="300"/>
      <c r="G200" s="300"/>
      <c r="H200" s="300"/>
      <c r="I200" s="300"/>
      <c r="J200" s="300"/>
      <c r="K200" s="300"/>
      <c r="L200" s="300"/>
      <c r="M200" s="300"/>
      <c r="N200" s="300"/>
    </row>
    <row r="201" spans="1:14" x14ac:dyDescent="0.4">
      <c r="A201" s="312"/>
      <c r="B201" s="300"/>
      <c r="C201" s="300"/>
      <c r="D201" s="300"/>
      <c r="E201" s="300"/>
      <c r="F201" s="300"/>
      <c r="G201" s="300"/>
      <c r="H201" s="300"/>
      <c r="I201" s="300"/>
      <c r="J201" s="300"/>
      <c r="K201" s="300"/>
      <c r="L201" s="300"/>
      <c r="M201" s="300"/>
      <c r="N201" s="300"/>
    </row>
    <row r="202" spans="1:14" x14ac:dyDescent="0.4">
      <c r="A202" s="312"/>
      <c r="B202" s="300"/>
      <c r="C202" s="300"/>
      <c r="D202" s="300"/>
      <c r="E202" s="300"/>
      <c r="F202" s="300"/>
      <c r="G202" s="300"/>
      <c r="H202" s="300"/>
      <c r="I202" s="300"/>
      <c r="J202" s="300"/>
      <c r="K202" s="300"/>
      <c r="L202" s="300"/>
      <c r="M202" s="300"/>
      <c r="N202" s="300"/>
    </row>
    <row r="203" spans="1:14" x14ac:dyDescent="0.4">
      <c r="A203" s="312"/>
      <c r="B203" s="300"/>
      <c r="C203" s="300"/>
      <c r="D203" s="300"/>
      <c r="E203" s="300"/>
      <c r="F203" s="300"/>
      <c r="G203" s="300"/>
      <c r="H203" s="300"/>
      <c r="I203" s="300"/>
      <c r="J203" s="300"/>
      <c r="K203" s="300"/>
      <c r="L203" s="300"/>
      <c r="M203" s="300"/>
      <c r="N203" s="300"/>
    </row>
    <row r="204" spans="1:14" x14ac:dyDescent="0.4">
      <c r="A204" s="312"/>
      <c r="B204" s="300"/>
      <c r="C204" s="300"/>
      <c r="D204" s="300"/>
      <c r="E204" s="300"/>
      <c r="F204" s="300"/>
      <c r="G204" s="300"/>
      <c r="H204" s="300"/>
      <c r="I204" s="300"/>
      <c r="J204" s="300"/>
      <c r="K204" s="300"/>
      <c r="L204" s="300"/>
      <c r="M204" s="300"/>
      <c r="N204" s="300"/>
    </row>
    <row r="205" spans="1:14" x14ac:dyDescent="0.4">
      <c r="A205" s="312" t="s">
        <v>423</v>
      </c>
      <c r="B205" s="300"/>
      <c r="C205" s="300"/>
      <c r="D205" s="300"/>
      <c r="E205" s="300"/>
      <c r="F205" s="300"/>
      <c r="G205" s="300"/>
      <c r="H205" s="300"/>
      <c r="I205" s="300"/>
      <c r="J205" s="300"/>
      <c r="K205" s="300"/>
      <c r="L205" s="300"/>
      <c r="M205" s="300"/>
      <c r="N205" s="300"/>
    </row>
    <row r="206" spans="1:14" x14ac:dyDescent="0.4">
      <c r="A206" s="312"/>
      <c r="B206" s="300"/>
      <c r="C206" s="300"/>
      <c r="D206" s="300"/>
      <c r="E206" s="300"/>
      <c r="F206" s="300"/>
      <c r="G206" s="300"/>
      <c r="H206" s="300"/>
      <c r="I206" s="300"/>
      <c r="J206" s="300"/>
      <c r="K206" s="300"/>
      <c r="L206" s="300"/>
      <c r="M206" s="300"/>
      <c r="N206" s="300"/>
    </row>
    <row r="207" spans="1:14" x14ac:dyDescent="0.4">
      <c r="A207" s="312"/>
      <c r="B207" s="300"/>
      <c r="C207" s="300"/>
      <c r="D207" s="300"/>
      <c r="E207" s="300"/>
      <c r="F207" s="300"/>
      <c r="G207" s="300"/>
      <c r="H207" s="300"/>
      <c r="I207" s="300"/>
      <c r="J207" s="300"/>
      <c r="K207" s="300"/>
      <c r="L207" s="300"/>
      <c r="M207" s="300"/>
      <c r="N207" s="300"/>
    </row>
    <row r="208" spans="1:14" x14ac:dyDescent="0.4">
      <c r="A208" s="312"/>
      <c r="B208" s="300"/>
      <c r="C208" s="300"/>
      <c r="D208" s="300"/>
      <c r="E208" s="300"/>
      <c r="F208" s="300"/>
      <c r="G208" s="300"/>
      <c r="H208" s="300"/>
      <c r="I208" s="300"/>
      <c r="J208" s="300"/>
      <c r="K208" s="300"/>
      <c r="L208" s="300"/>
      <c r="M208" s="300"/>
      <c r="N208" s="300"/>
    </row>
    <row r="209" spans="1:14" x14ac:dyDescent="0.4">
      <c r="A209" s="313" t="s">
        <v>424</v>
      </c>
      <c r="B209" s="300"/>
      <c r="C209" s="300"/>
      <c r="D209" s="300"/>
      <c r="E209" s="300"/>
      <c r="F209" s="300"/>
      <c r="G209" s="300"/>
      <c r="H209" s="300"/>
      <c r="I209" s="300"/>
      <c r="J209" s="300"/>
      <c r="K209" s="300"/>
      <c r="L209" s="300"/>
      <c r="M209" s="300"/>
      <c r="N209" s="300"/>
    </row>
    <row r="210" spans="1:14" x14ac:dyDescent="0.4">
      <c r="A210" s="313"/>
      <c r="B210" s="300"/>
      <c r="C210" s="300"/>
      <c r="D210" s="300"/>
      <c r="E210" s="300"/>
      <c r="F210" s="300"/>
      <c r="G210" s="300"/>
      <c r="H210" s="300"/>
      <c r="I210" s="300"/>
      <c r="J210" s="300"/>
      <c r="K210" s="300"/>
      <c r="L210" s="300"/>
      <c r="M210" s="300"/>
      <c r="N210" s="300"/>
    </row>
    <row r="211" spans="1:14" x14ac:dyDescent="0.4">
      <c r="A211" s="313"/>
      <c r="B211" s="300"/>
      <c r="C211" s="300"/>
      <c r="D211" s="300"/>
      <c r="E211" s="300"/>
      <c r="F211" s="300"/>
      <c r="G211" s="300"/>
      <c r="H211" s="300"/>
      <c r="I211" s="300"/>
      <c r="J211" s="300"/>
      <c r="K211" s="300"/>
      <c r="L211" s="300"/>
      <c r="M211" s="300"/>
      <c r="N211" s="300"/>
    </row>
    <row r="212" spans="1:14" x14ac:dyDescent="0.4">
      <c r="A212" s="313"/>
      <c r="B212" s="300"/>
      <c r="C212" s="300"/>
      <c r="D212" s="300"/>
      <c r="E212" s="300"/>
      <c r="F212" s="300"/>
      <c r="G212" s="300"/>
      <c r="H212" s="300"/>
      <c r="I212" s="300"/>
      <c r="J212" s="300"/>
      <c r="K212" s="300"/>
      <c r="L212" s="300"/>
      <c r="M212" s="300"/>
      <c r="N212" s="300"/>
    </row>
    <row r="213" spans="1:14" x14ac:dyDescent="0.4">
      <c r="A213" s="300" t="s">
        <v>255</v>
      </c>
      <c r="B213" s="300"/>
      <c r="C213" s="300"/>
      <c r="D213" s="300"/>
      <c r="E213" s="300"/>
      <c r="F213" s="300"/>
      <c r="G213" s="300"/>
      <c r="H213" s="300"/>
      <c r="I213" s="300"/>
      <c r="J213" s="300"/>
      <c r="K213" s="300"/>
      <c r="L213" s="300"/>
      <c r="M213" s="300"/>
      <c r="N213" s="300"/>
    </row>
    <row r="214" spans="1:14" x14ac:dyDescent="0.4">
      <c r="A214" s="300"/>
      <c r="B214" s="300"/>
      <c r="C214" s="300"/>
      <c r="D214" s="300"/>
      <c r="E214" s="300"/>
      <c r="F214" s="300"/>
      <c r="G214" s="300"/>
      <c r="H214" s="300"/>
      <c r="I214" s="300"/>
      <c r="J214" s="300"/>
      <c r="K214" s="300"/>
      <c r="L214" s="300"/>
      <c r="M214" s="300"/>
      <c r="N214" s="300"/>
    </row>
    <row r="215" spans="1:14" x14ac:dyDescent="0.4">
      <c r="A215" s="300"/>
      <c r="B215" s="300"/>
      <c r="C215" s="300"/>
      <c r="D215" s="300"/>
      <c r="E215" s="300"/>
      <c r="F215" s="300"/>
      <c r="G215" s="300"/>
      <c r="H215" s="300"/>
      <c r="I215" s="300"/>
      <c r="J215" s="300"/>
      <c r="K215" s="300"/>
      <c r="L215" s="300"/>
      <c r="M215" s="300"/>
      <c r="N215" s="300"/>
    </row>
    <row r="216" spans="1:14" x14ac:dyDescent="0.4">
      <c r="A216" s="300" t="s">
        <v>400</v>
      </c>
      <c r="B216" s="300"/>
      <c r="C216" s="300"/>
      <c r="D216" s="300"/>
      <c r="E216" s="300"/>
      <c r="F216" s="300"/>
      <c r="G216" s="300"/>
      <c r="H216" s="300" t="s">
        <v>428</v>
      </c>
      <c r="I216" s="300"/>
      <c r="J216" s="300"/>
      <c r="K216" s="300"/>
      <c r="L216" s="300"/>
      <c r="M216" s="300"/>
      <c r="N216" s="300"/>
    </row>
    <row r="217" spans="1:14" x14ac:dyDescent="0.4">
      <c r="A217" s="300" t="s">
        <v>422</v>
      </c>
      <c r="B217" s="300"/>
      <c r="C217" s="300"/>
      <c r="D217" s="300"/>
      <c r="E217" s="300"/>
      <c r="F217" s="300"/>
      <c r="G217" s="300"/>
      <c r="H217" s="300"/>
      <c r="I217" s="300"/>
      <c r="J217" s="300"/>
      <c r="K217" s="300"/>
      <c r="L217" s="300"/>
      <c r="M217" s="300"/>
      <c r="N217" s="300"/>
    </row>
    <row r="218" spans="1:14" x14ac:dyDescent="0.4">
      <c r="A218" s="300" t="s">
        <v>403</v>
      </c>
      <c r="B218" s="300"/>
      <c r="C218" s="300"/>
      <c r="D218" s="300" t="s">
        <v>421</v>
      </c>
      <c r="E218" s="300"/>
      <c r="F218" s="300"/>
      <c r="G218" s="300" t="s">
        <v>425</v>
      </c>
      <c r="H218" s="300"/>
      <c r="I218" s="300" t="s">
        <v>425</v>
      </c>
      <c r="J218" s="300"/>
      <c r="K218" s="300" t="s">
        <v>425</v>
      </c>
      <c r="L218" s="300"/>
      <c r="M218" s="300" t="s">
        <v>425</v>
      </c>
      <c r="N218" s="300"/>
    </row>
    <row r="219" spans="1:14" x14ac:dyDescent="0.4">
      <c r="A219" s="312" t="s">
        <v>420</v>
      </c>
      <c r="B219" s="300"/>
      <c r="C219" s="300"/>
      <c r="D219" s="300"/>
      <c r="E219" s="300"/>
      <c r="F219" s="300"/>
      <c r="G219" s="300"/>
      <c r="H219" s="300"/>
      <c r="I219" s="300"/>
      <c r="J219" s="300"/>
      <c r="K219" s="300"/>
      <c r="L219" s="300"/>
      <c r="M219" s="300"/>
      <c r="N219" s="300"/>
    </row>
    <row r="220" spans="1:14" x14ac:dyDescent="0.4">
      <c r="A220" s="312"/>
      <c r="B220" s="300"/>
      <c r="C220" s="300"/>
      <c r="D220" s="300"/>
      <c r="E220" s="300"/>
      <c r="F220" s="300"/>
      <c r="G220" s="300"/>
      <c r="H220" s="300"/>
      <c r="I220" s="300"/>
      <c r="J220" s="300"/>
      <c r="K220" s="300"/>
      <c r="L220" s="300"/>
      <c r="M220" s="300"/>
      <c r="N220" s="300"/>
    </row>
    <row r="221" spans="1:14" x14ac:dyDescent="0.4">
      <c r="A221" s="312"/>
      <c r="B221" s="300"/>
      <c r="C221" s="300"/>
      <c r="D221" s="300"/>
      <c r="E221" s="300"/>
      <c r="F221" s="300"/>
      <c r="G221" s="300"/>
      <c r="H221" s="300"/>
      <c r="I221" s="300"/>
      <c r="J221" s="300"/>
      <c r="K221" s="300"/>
      <c r="L221" s="300"/>
      <c r="M221" s="300"/>
      <c r="N221" s="300"/>
    </row>
    <row r="222" spans="1:14" x14ac:dyDescent="0.4">
      <c r="A222" s="312"/>
      <c r="B222" s="300"/>
      <c r="C222" s="300"/>
      <c r="D222" s="300"/>
      <c r="E222" s="300"/>
      <c r="F222" s="300"/>
      <c r="G222" s="300"/>
      <c r="H222" s="300"/>
      <c r="I222" s="300"/>
      <c r="J222" s="300"/>
      <c r="K222" s="300"/>
      <c r="L222" s="300"/>
      <c r="M222" s="300"/>
      <c r="N222" s="300"/>
    </row>
    <row r="223" spans="1:14" x14ac:dyDescent="0.4">
      <c r="A223" s="312"/>
      <c r="B223" s="300"/>
      <c r="C223" s="300"/>
      <c r="D223" s="300"/>
      <c r="E223" s="300"/>
      <c r="F223" s="300"/>
      <c r="G223" s="300"/>
      <c r="H223" s="300"/>
      <c r="I223" s="300"/>
      <c r="J223" s="300"/>
      <c r="K223" s="300"/>
      <c r="L223" s="300"/>
      <c r="M223" s="300"/>
      <c r="N223" s="300"/>
    </row>
    <row r="224" spans="1:14" x14ac:dyDescent="0.4">
      <c r="A224" s="312"/>
      <c r="B224" s="300"/>
      <c r="C224" s="300"/>
      <c r="D224" s="300"/>
      <c r="E224" s="300"/>
      <c r="F224" s="300"/>
      <c r="G224" s="300"/>
      <c r="H224" s="300"/>
      <c r="I224" s="300"/>
      <c r="J224" s="300"/>
      <c r="K224" s="300"/>
      <c r="L224" s="300"/>
      <c r="M224" s="300"/>
      <c r="N224" s="300"/>
    </row>
    <row r="225" spans="1:14" x14ac:dyDescent="0.4">
      <c r="A225" s="312" t="s">
        <v>423</v>
      </c>
      <c r="B225" s="300"/>
      <c r="C225" s="300"/>
      <c r="D225" s="300"/>
      <c r="E225" s="300"/>
      <c r="F225" s="300"/>
      <c r="G225" s="300"/>
      <c r="H225" s="300"/>
      <c r="I225" s="300"/>
      <c r="J225" s="300"/>
      <c r="K225" s="300"/>
      <c r="L225" s="300"/>
      <c r="M225" s="300"/>
      <c r="N225" s="300"/>
    </row>
    <row r="226" spans="1:14" x14ac:dyDescent="0.4">
      <c r="A226" s="312"/>
      <c r="B226" s="300"/>
      <c r="C226" s="300"/>
      <c r="D226" s="300"/>
      <c r="E226" s="300"/>
      <c r="F226" s="300"/>
      <c r="G226" s="300"/>
      <c r="H226" s="300"/>
      <c r="I226" s="300"/>
      <c r="J226" s="300"/>
      <c r="K226" s="300"/>
      <c r="L226" s="300"/>
      <c r="M226" s="300"/>
      <c r="N226" s="300"/>
    </row>
    <row r="227" spans="1:14" x14ac:dyDescent="0.4">
      <c r="A227" s="312"/>
      <c r="B227" s="300"/>
      <c r="C227" s="300"/>
      <c r="D227" s="300"/>
      <c r="E227" s="300"/>
      <c r="F227" s="300"/>
      <c r="G227" s="300"/>
      <c r="H227" s="300"/>
      <c r="I227" s="300"/>
      <c r="J227" s="300"/>
      <c r="K227" s="300"/>
      <c r="L227" s="300"/>
      <c r="M227" s="300"/>
      <c r="N227" s="300"/>
    </row>
    <row r="228" spans="1:14" x14ac:dyDescent="0.4">
      <c r="A228" s="312"/>
      <c r="B228" s="300"/>
      <c r="C228" s="300"/>
      <c r="D228" s="300"/>
      <c r="E228" s="300"/>
      <c r="F228" s="300"/>
      <c r="G228" s="300"/>
      <c r="H228" s="300"/>
      <c r="I228" s="300"/>
      <c r="J228" s="300"/>
      <c r="K228" s="300"/>
      <c r="L228" s="300"/>
      <c r="M228" s="300"/>
      <c r="N228" s="300"/>
    </row>
    <row r="229" spans="1:14" x14ac:dyDescent="0.4">
      <c r="A229" s="313" t="s">
        <v>424</v>
      </c>
      <c r="B229" s="300"/>
      <c r="C229" s="300"/>
      <c r="D229" s="300"/>
      <c r="E229" s="300"/>
      <c r="F229" s="300"/>
      <c r="G229" s="300"/>
      <c r="H229" s="300"/>
      <c r="I229" s="300"/>
      <c r="J229" s="300"/>
      <c r="K229" s="300"/>
      <c r="L229" s="300"/>
      <c r="M229" s="300"/>
      <c r="N229" s="300"/>
    </row>
    <row r="230" spans="1:14" x14ac:dyDescent="0.4">
      <c r="A230" s="313"/>
      <c r="B230" s="300"/>
      <c r="C230" s="300"/>
      <c r="D230" s="300"/>
      <c r="E230" s="300"/>
      <c r="F230" s="300"/>
      <c r="G230" s="300"/>
      <c r="H230" s="300"/>
      <c r="I230" s="300"/>
      <c r="J230" s="300"/>
      <c r="K230" s="300"/>
      <c r="L230" s="300"/>
      <c r="M230" s="300"/>
      <c r="N230" s="300"/>
    </row>
    <row r="231" spans="1:14" x14ac:dyDescent="0.4">
      <c r="A231" s="313"/>
      <c r="B231" s="300"/>
      <c r="C231" s="300"/>
      <c r="D231" s="300"/>
      <c r="E231" s="300"/>
      <c r="F231" s="300"/>
      <c r="G231" s="300"/>
      <c r="H231" s="300"/>
      <c r="I231" s="300"/>
      <c r="J231" s="300"/>
      <c r="K231" s="300"/>
      <c r="L231" s="300"/>
      <c r="M231" s="300"/>
      <c r="N231" s="300"/>
    </row>
    <row r="232" spans="1:14" x14ac:dyDescent="0.4">
      <c r="A232" s="313"/>
      <c r="B232" s="300"/>
      <c r="C232" s="300"/>
      <c r="D232" s="300"/>
      <c r="E232" s="300"/>
      <c r="F232" s="300"/>
      <c r="G232" s="300"/>
      <c r="H232" s="300"/>
      <c r="I232" s="300"/>
      <c r="J232" s="300"/>
      <c r="K232" s="300"/>
      <c r="L232" s="300"/>
      <c r="M232" s="300"/>
      <c r="N232" s="300"/>
    </row>
    <row r="233" spans="1:14" x14ac:dyDescent="0.4">
      <c r="A233" s="300" t="s">
        <v>255</v>
      </c>
      <c r="B233" s="300"/>
      <c r="C233" s="300"/>
      <c r="D233" s="300"/>
      <c r="E233" s="300"/>
      <c r="F233" s="300"/>
      <c r="G233" s="300"/>
      <c r="H233" s="300"/>
      <c r="I233" s="300"/>
      <c r="J233" s="300"/>
      <c r="K233" s="300"/>
      <c r="L233" s="300"/>
      <c r="M233" s="300"/>
      <c r="N233" s="300"/>
    </row>
    <row r="234" spans="1:14" x14ac:dyDescent="0.4">
      <c r="A234" s="300"/>
      <c r="B234" s="300"/>
      <c r="C234" s="300"/>
      <c r="D234" s="300"/>
      <c r="E234" s="300"/>
      <c r="F234" s="300"/>
      <c r="G234" s="300"/>
      <c r="H234" s="300"/>
      <c r="I234" s="300"/>
      <c r="J234" s="300"/>
      <c r="K234" s="300"/>
      <c r="L234" s="300"/>
      <c r="M234" s="300"/>
      <c r="N234" s="300"/>
    </row>
    <row r="235" spans="1:14" x14ac:dyDescent="0.4">
      <c r="A235" s="300"/>
      <c r="B235" s="300"/>
      <c r="C235" s="300"/>
      <c r="D235" s="300"/>
      <c r="E235" s="300"/>
      <c r="F235" s="300"/>
      <c r="G235" s="300"/>
      <c r="H235" s="300"/>
      <c r="I235" s="300"/>
      <c r="J235" s="300"/>
      <c r="K235" s="300"/>
      <c r="L235" s="300"/>
      <c r="M235" s="300"/>
      <c r="N235" s="300"/>
    </row>
    <row r="236" spans="1:14" x14ac:dyDescent="0.4">
      <c r="A236" s="347" t="s">
        <v>427</v>
      </c>
      <c r="B236" s="315"/>
      <c r="C236" s="315"/>
      <c r="D236" s="315"/>
      <c r="E236" s="315"/>
      <c r="F236" s="315"/>
      <c r="G236" s="315"/>
      <c r="H236" s="315"/>
      <c r="I236" s="315"/>
      <c r="J236" s="315"/>
      <c r="K236" s="306" t="s">
        <v>414</v>
      </c>
      <c r="L236" s="300"/>
      <c r="M236" s="300"/>
      <c r="N236" s="300"/>
    </row>
    <row r="237" spans="1:14" x14ac:dyDescent="0.4">
      <c r="A237" s="315"/>
      <c r="B237" s="315"/>
      <c r="C237" s="315"/>
      <c r="D237" s="315"/>
      <c r="E237" s="315"/>
      <c r="F237" s="315"/>
      <c r="G237" s="315"/>
      <c r="H237" s="315"/>
      <c r="I237" s="315"/>
      <c r="J237" s="315"/>
      <c r="K237" s="300"/>
      <c r="L237" s="300"/>
      <c r="M237" s="300"/>
      <c r="N237" s="300"/>
    </row>
    <row r="239" spans="1:14" x14ac:dyDescent="0.4">
      <c r="A239" s="308" t="s">
        <v>429</v>
      </c>
      <c r="B239" s="308"/>
      <c r="C239" s="308"/>
      <c r="D239" s="308"/>
      <c r="E239" s="308"/>
      <c r="F239" s="308"/>
      <c r="G239" s="308"/>
      <c r="H239" s="308"/>
      <c r="I239" s="308"/>
      <c r="J239" s="308"/>
      <c r="K239" s="308"/>
      <c r="L239" s="308"/>
      <c r="M239" s="308"/>
      <c r="N239" s="308"/>
    </row>
    <row r="240" spans="1:14" x14ac:dyDescent="0.4">
      <c r="A240" s="300" t="s">
        <v>430</v>
      </c>
      <c r="B240" s="300"/>
      <c r="C240" s="300"/>
      <c r="D240" s="300"/>
      <c r="E240" s="300"/>
      <c r="F240" s="300"/>
      <c r="G240" s="300"/>
      <c r="H240" s="300"/>
      <c r="I240" s="300"/>
      <c r="J240" s="300"/>
      <c r="K240" s="300"/>
      <c r="L240" s="300"/>
      <c r="M240" s="300"/>
      <c r="N240" s="300"/>
    </row>
    <row r="241" spans="1:14" x14ac:dyDescent="0.4">
      <c r="A241" s="300" t="s">
        <v>431</v>
      </c>
      <c r="B241" s="300"/>
      <c r="C241" s="300"/>
      <c r="D241" s="300"/>
      <c r="E241" s="300"/>
      <c r="F241" s="300"/>
      <c r="G241" s="300"/>
      <c r="H241" s="300"/>
      <c r="I241" s="300"/>
      <c r="J241" s="300"/>
      <c r="K241" s="300"/>
      <c r="L241" s="300"/>
      <c r="M241" s="300" t="s">
        <v>432</v>
      </c>
      <c r="N241" s="300"/>
    </row>
    <row r="242" spans="1:14" x14ac:dyDescent="0.4">
      <c r="A242" s="312" t="s">
        <v>433</v>
      </c>
      <c r="B242" s="311" t="s">
        <v>435</v>
      </c>
      <c r="C242" s="309"/>
      <c r="D242" s="309"/>
      <c r="E242" s="309"/>
      <c r="F242" s="309"/>
      <c r="G242" s="309"/>
      <c r="H242" s="309"/>
      <c r="I242" s="309"/>
      <c r="J242" s="309"/>
      <c r="K242" s="309"/>
      <c r="L242" s="309"/>
      <c r="M242" s="300"/>
      <c r="N242" s="300"/>
    </row>
    <row r="243" spans="1:14" x14ac:dyDescent="0.4">
      <c r="A243" s="312"/>
      <c r="B243" s="309"/>
      <c r="C243" s="309"/>
      <c r="D243" s="309"/>
      <c r="E243" s="309"/>
      <c r="F243" s="309"/>
      <c r="G243" s="309"/>
      <c r="H243" s="309"/>
      <c r="I243" s="309"/>
      <c r="J243" s="309"/>
      <c r="K243" s="309"/>
      <c r="L243" s="309"/>
      <c r="M243" s="300"/>
      <c r="N243" s="300"/>
    </row>
    <row r="244" spans="1:14" x14ac:dyDescent="0.4">
      <c r="A244" s="312"/>
      <c r="B244" s="311" t="s">
        <v>436</v>
      </c>
      <c r="C244" s="309"/>
      <c r="D244" s="309"/>
      <c r="E244" s="309"/>
      <c r="F244" s="309"/>
      <c r="G244" s="309"/>
      <c r="H244" s="309"/>
      <c r="I244" s="309"/>
      <c r="J244" s="309"/>
      <c r="K244" s="309"/>
      <c r="L244" s="309"/>
      <c r="M244" s="300"/>
      <c r="N244" s="300"/>
    </row>
    <row r="245" spans="1:14" x14ac:dyDescent="0.4">
      <c r="A245" s="312"/>
      <c r="B245" s="309"/>
      <c r="C245" s="309"/>
      <c r="D245" s="309"/>
      <c r="E245" s="309"/>
      <c r="F245" s="309"/>
      <c r="G245" s="309"/>
      <c r="H245" s="309"/>
      <c r="I245" s="309"/>
      <c r="J245" s="309"/>
      <c r="K245" s="309"/>
      <c r="L245" s="309"/>
      <c r="M245" s="300"/>
      <c r="N245" s="300"/>
    </row>
    <row r="246" spans="1:14" x14ac:dyDescent="0.4">
      <c r="A246" s="312"/>
      <c r="B246" s="311" t="s">
        <v>437</v>
      </c>
      <c r="C246" s="309"/>
      <c r="D246" s="309"/>
      <c r="E246" s="309"/>
      <c r="F246" s="309"/>
      <c r="G246" s="309"/>
      <c r="H246" s="309"/>
      <c r="I246" s="309"/>
      <c r="J246" s="309"/>
      <c r="K246" s="309"/>
      <c r="L246" s="309"/>
      <c r="M246" s="300"/>
      <c r="N246" s="300"/>
    </row>
    <row r="247" spans="1:14" x14ac:dyDescent="0.4">
      <c r="A247" s="312"/>
      <c r="B247" s="309"/>
      <c r="C247" s="309"/>
      <c r="D247" s="309"/>
      <c r="E247" s="309"/>
      <c r="F247" s="309"/>
      <c r="G247" s="309"/>
      <c r="H247" s="309"/>
      <c r="I247" s="309"/>
      <c r="J247" s="309"/>
      <c r="K247" s="309"/>
      <c r="L247" s="309"/>
      <c r="M247" s="300"/>
      <c r="N247" s="300"/>
    </row>
    <row r="248" spans="1:14" x14ac:dyDescent="0.4">
      <c r="A248" s="312"/>
      <c r="B248" s="311" t="s">
        <v>440</v>
      </c>
      <c r="C248" s="309"/>
      <c r="D248" s="309"/>
      <c r="E248" s="309"/>
      <c r="F248" s="309"/>
      <c r="G248" s="309"/>
      <c r="H248" s="309"/>
      <c r="I248" s="309"/>
      <c r="J248" s="309"/>
      <c r="K248" s="309"/>
      <c r="L248" s="309"/>
      <c r="M248" s="300"/>
      <c r="N248" s="300"/>
    </row>
    <row r="249" spans="1:14" x14ac:dyDescent="0.4">
      <c r="A249" s="312"/>
      <c r="B249" s="309"/>
      <c r="C249" s="309"/>
      <c r="D249" s="309"/>
      <c r="E249" s="309"/>
      <c r="F249" s="309"/>
      <c r="G249" s="309"/>
      <c r="H249" s="309"/>
      <c r="I249" s="309"/>
      <c r="J249" s="309"/>
      <c r="K249" s="309"/>
      <c r="L249" s="309"/>
      <c r="M249" s="300"/>
      <c r="N249" s="300"/>
    </row>
    <row r="250" spans="1:14" x14ac:dyDescent="0.4">
      <c r="A250" s="312"/>
      <c r="B250" s="309"/>
      <c r="C250" s="309"/>
      <c r="D250" s="309"/>
      <c r="E250" s="309"/>
      <c r="F250" s="309"/>
      <c r="G250" s="309"/>
      <c r="H250" s="309"/>
      <c r="I250" s="309"/>
      <c r="J250" s="309"/>
      <c r="K250" s="309"/>
      <c r="L250" s="309"/>
      <c r="M250" s="300"/>
      <c r="N250" s="300"/>
    </row>
    <row r="251" spans="1:14" x14ac:dyDescent="0.4">
      <c r="A251" s="312"/>
      <c r="B251" s="311" t="s">
        <v>441</v>
      </c>
      <c r="C251" s="309"/>
      <c r="D251" s="309"/>
      <c r="E251" s="309"/>
      <c r="F251" s="309"/>
      <c r="G251" s="309"/>
      <c r="H251" s="309"/>
      <c r="I251" s="309"/>
      <c r="J251" s="309"/>
      <c r="K251" s="309"/>
      <c r="L251" s="309"/>
      <c r="M251" s="300"/>
      <c r="N251" s="300"/>
    </row>
    <row r="252" spans="1:14" x14ac:dyDescent="0.4">
      <c r="A252" s="312"/>
      <c r="B252" s="309"/>
      <c r="C252" s="309"/>
      <c r="D252" s="309"/>
      <c r="E252" s="309"/>
      <c r="F252" s="309"/>
      <c r="G252" s="309"/>
      <c r="H252" s="309"/>
      <c r="I252" s="309"/>
      <c r="J252" s="309"/>
      <c r="K252" s="309"/>
      <c r="L252" s="309"/>
      <c r="M252" s="300"/>
      <c r="N252" s="300"/>
    </row>
    <row r="253" spans="1:14" x14ac:dyDescent="0.4">
      <c r="A253" s="312"/>
      <c r="B253" s="309"/>
      <c r="C253" s="309"/>
      <c r="D253" s="309"/>
      <c r="E253" s="309"/>
      <c r="F253" s="309"/>
      <c r="G253" s="309"/>
      <c r="H253" s="309"/>
      <c r="I253" s="309"/>
      <c r="J253" s="309"/>
      <c r="K253" s="309"/>
      <c r="L253" s="309"/>
      <c r="M253" s="300"/>
      <c r="N253" s="300"/>
    </row>
    <row r="254" spans="1:14" x14ac:dyDescent="0.4">
      <c r="A254" s="312"/>
      <c r="B254" s="311" t="s">
        <v>438</v>
      </c>
      <c r="C254" s="309"/>
      <c r="D254" s="309"/>
      <c r="E254" s="309"/>
      <c r="F254" s="309"/>
      <c r="G254" s="309"/>
      <c r="H254" s="309"/>
      <c r="I254" s="309"/>
      <c r="J254" s="309"/>
      <c r="K254" s="309"/>
      <c r="L254" s="309"/>
      <c r="M254" s="300"/>
      <c r="N254" s="300"/>
    </row>
    <row r="255" spans="1:14" x14ac:dyDescent="0.4">
      <c r="A255" s="312"/>
      <c r="B255" s="309"/>
      <c r="C255" s="309"/>
      <c r="D255" s="309"/>
      <c r="E255" s="309"/>
      <c r="F255" s="309"/>
      <c r="G255" s="309"/>
      <c r="H255" s="309"/>
      <c r="I255" s="309"/>
      <c r="J255" s="309"/>
      <c r="K255" s="309"/>
      <c r="L255" s="309"/>
      <c r="M255" s="300"/>
      <c r="N255" s="300"/>
    </row>
    <row r="256" spans="1:14" x14ac:dyDescent="0.4">
      <c r="A256" s="312"/>
      <c r="B256" s="311" t="s">
        <v>439</v>
      </c>
      <c r="C256" s="309"/>
      <c r="D256" s="309"/>
      <c r="E256" s="309"/>
      <c r="F256" s="309"/>
      <c r="G256" s="309"/>
      <c r="H256" s="309"/>
      <c r="I256" s="309"/>
      <c r="J256" s="309"/>
      <c r="K256" s="309"/>
      <c r="L256" s="309"/>
      <c r="M256" s="300"/>
      <c r="N256" s="300"/>
    </row>
    <row r="257" spans="1:14" x14ac:dyDescent="0.4">
      <c r="A257" s="312"/>
      <c r="B257" s="309"/>
      <c r="C257" s="309"/>
      <c r="D257" s="309"/>
      <c r="E257" s="309"/>
      <c r="F257" s="309"/>
      <c r="G257" s="309"/>
      <c r="H257" s="309"/>
      <c r="I257" s="309"/>
      <c r="J257" s="309"/>
      <c r="K257" s="309"/>
      <c r="L257" s="309"/>
      <c r="M257" s="300"/>
      <c r="N257" s="300"/>
    </row>
    <row r="258" spans="1:14" x14ac:dyDescent="0.4">
      <c r="A258" s="312" t="s">
        <v>434</v>
      </c>
      <c r="B258" s="300" t="s">
        <v>442</v>
      </c>
      <c r="C258" s="306" t="s">
        <v>443</v>
      </c>
      <c r="D258" s="300"/>
      <c r="E258" s="300"/>
      <c r="F258" s="300"/>
      <c r="G258" s="300"/>
      <c r="H258" s="300"/>
      <c r="I258" s="300"/>
      <c r="J258" s="300"/>
      <c r="K258" s="300"/>
      <c r="L258" s="300"/>
      <c r="M258" s="300"/>
      <c r="N258" s="300"/>
    </row>
    <row r="259" spans="1:14" x14ac:dyDescent="0.4">
      <c r="A259" s="312"/>
      <c r="B259" s="300"/>
      <c r="C259" s="300"/>
      <c r="D259" s="300"/>
      <c r="E259" s="300"/>
      <c r="F259" s="300"/>
      <c r="G259" s="300"/>
      <c r="H259" s="300"/>
      <c r="I259" s="300"/>
      <c r="J259" s="300"/>
      <c r="K259" s="300"/>
      <c r="L259" s="300"/>
      <c r="M259" s="300"/>
      <c r="N259" s="300"/>
    </row>
    <row r="260" spans="1:14" x14ac:dyDescent="0.4">
      <c r="A260" s="312"/>
      <c r="B260" s="310" t="s">
        <v>445</v>
      </c>
      <c r="C260" s="311" t="s">
        <v>444</v>
      </c>
      <c r="D260" s="309"/>
      <c r="E260" s="309"/>
      <c r="F260" s="309"/>
      <c r="G260" s="309"/>
      <c r="H260" s="309"/>
      <c r="I260" s="309"/>
      <c r="J260" s="309"/>
      <c r="K260" s="309"/>
      <c r="L260" s="309"/>
      <c r="M260" s="300"/>
      <c r="N260" s="300"/>
    </row>
    <row r="261" spans="1:14" x14ac:dyDescent="0.4">
      <c r="A261" s="312"/>
      <c r="B261" s="310"/>
      <c r="C261" s="309"/>
      <c r="D261" s="309"/>
      <c r="E261" s="309"/>
      <c r="F261" s="309"/>
      <c r="G261" s="309"/>
      <c r="H261" s="309"/>
      <c r="I261" s="309"/>
      <c r="J261" s="309"/>
      <c r="K261" s="309"/>
      <c r="L261" s="309"/>
      <c r="M261" s="300"/>
      <c r="N261" s="300"/>
    </row>
    <row r="262" spans="1:14" x14ac:dyDescent="0.4">
      <c r="A262" s="312"/>
      <c r="B262" s="310"/>
      <c r="C262" s="311" t="s">
        <v>446</v>
      </c>
      <c r="D262" s="309"/>
      <c r="E262" s="309"/>
      <c r="F262" s="309"/>
      <c r="G262" s="309"/>
      <c r="H262" s="309"/>
      <c r="I262" s="309"/>
      <c r="J262" s="309"/>
      <c r="K262" s="309"/>
      <c r="L262" s="309"/>
      <c r="M262" s="300"/>
      <c r="N262" s="300"/>
    </row>
    <row r="263" spans="1:14" x14ac:dyDescent="0.4">
      <c r="A263" s="312"/>
      <c r="B263" s="310"/>
      <c r="C263" s="309"/>
      <c r="D263" s="309"/>
      <c r="E263" s="309"/>
      <c r="F263" s="309"/>
      <c r="G263" s="309"/>
      <c r="H263" s="309"/>
      <c r="I263" s="309"/>
      <c r="J263" s="309"/>
      <c r="K263" s="309"/>
      <c r="L263" s="309"/>
      <c r="M263" s="300"/>
      <c r="N263" s="300"/>
    </row>
    <row r="264" spans="1:14" x14ac:dyDescent="0.4">
      <c r="A264" s="312"/>
      <c r="B264" s="310"/>
      <c r="C264" s="309"/>
      <c r="D264" s="309"/>
      <c r="E264" s="309"/>
      <c r="F264" s="309"/>
      <c r="G264" s="309"/>
      <c r="H264" s="309"/>
      <c r="I264" s="309"/>
      <c r="J264" s="309"/>
      <c r="K264" s="309"/>
      <c r="L264" s="309"/>
      <c r="M264" s="300"/>
      <c r="N264" s="300"/>
    </row>
    <row r="265" spans="1:14" x14ac:dyDescent="0.4">
      <c r="A265" s="312"/>
      <c r="B265" s="310"/>
      <c r="C265" s="309"/>
      <c r="D265" s="309"/>
      <c r="E265" s="309"/>
      <c r="F265" s="309"/>
      <c r="G265" s="309"/>
      <c r="H265" s="309"/>
      <c r="I265" s="309"/>
      <c r="J265" s="309"/>
      <c r="K265" s="309"/>
      <c r="L265" s="309"/>
      <c r="M265" s="300"/>
      <c r="N265" s="300"/>
    </row>
    <row r="266" spans="1:14" ht="18.75" customHeight="1" x14ac:dyDescent="0.4">
      <c r="A266" s="312"/>
      <c r="B266" s="310"/>
      <c r="C266" s="311" t="s">
        <v>853</v>
      </c>
      <c r="D266" s="311"/>
      <c r="E266" s="311"/>
      <c r="F266" s="311"/>
      <c r="G266" s="311"/>
      <c r="H266" s="311"/>
      <c r="I266" s="311"/>
      <c r="J266" s="311"/>
      <c r="K266" s="311"/>
      <c r="L266" s="311"/>
      <c r="M266" s="300"/>
      <c r="N266" s="300"/>
    </row>
    <row r="267" spans="1:14" x14ac:dyDescent="0.4">
      <c r="A267" s="312"/>
      <c r="B267" s="310"/>
      <c r="C267" s="311"/>
      <c r="D267" s="311"/>
      <c r="E267" s="311"/>
      <c r="F267" s="311"/>
      <c r="G267" s="311"/>
      <c r="H267" s="311"/>
      <c r="I267" s="311"/>
      <c r="J267" s="311"/>
      <c r="K267" s="311"/>
      <c r="L267" s="311"/>
      <c r="M267" s="300"/>
      <c r="N267" s="300"/>
    </row>
    <row r="268" spans="1:14" x14ac:dyDescent="0.4">
      <c r="A268" s="312"/>
      <c r="B268" s="310"/>
      <c r="C268" s="309" t="s">
        <v>447</v>
      </c>
      <c r="D268" s="309"/>
      <c r="E268" s="309"/>
      <c r="F268" s="309"/>
      <c r="G268" s="309"/>
      <c r="H268" s="309"/>
      <c r="I268" s="309"/>
      <c r="J268" s="309"/>
      <c r="K268" s="309"/>
      <c r="L268" s="309"/>
      <c r="M268" s="300"/>
      <c r="N268" s="300"/>
    </row>
    <row r="269" spans="1:14" ht="18.75" customHeight="1" x14ac:dyDescent="0.4">
      <c r="A269" s="312"/>
      <c r="B269" s="310"/>
      <c r="C269" s="311" t="s">
        <v>449</v>
      </c>
      <c r="D269" s="311"/>
      <c r="E269" s="311"/>
      <c r="F269" s="311"/>
      <c r="G269" s="311"/>
      <c r="H269" s="311"/>
      <c r="I269" s="311"/>
      <c r="J269" s="311"/>
      <c r="K269" s="311"/>
      <c r="L269" s="311"/>
      <c r="M269" s="300"/>
      <c r="N269" s="300"/>
    </row>
    <row r="270" spans="1:14" x14ac:dyDescent="0.4">
      <c r="A270" s="312"/>
      <c r="B270" s="310"/>
      <c r="C270" s="311"/>
      <c r="D270" s="311"/>
      <c r="E270" s="311"/>
      <c r="F270" s="311"/>
      <c r="G270" s="311"/>
      <c r="H270" s="311"/>
      <c r="I270" s="311"/>
      <c r="J270" s="311"/>
      <c r="K270" s="311"/>
      <c r="L270" s="311"/>
      <c r="M270" s="300"/>
      <c r="N270" s="300"/>
    </row>
    <row r="271" spans="1:14" x14ac:dyDescent="0.4">
      <c r="A271" s="312"/>
      <c r="B271" s="310"/>
      <c r="C271" s="309" t="s">
        <v>448</v>
      </c>
      <c r="D271" s="309"/>
      <c r="E271" s="309"/>
      <c r="F271" s="309"/>
      <c r="G271" s="309"/>
      <c r="H271" s="309"/>
      <c r="I271" s="309"/>
      <c r="J271" s="309"/>
      <c r="K271" s="309"/>
      <c r="L271" s="309"/>
      <c r="M271" s="300"/>
      <c r="N271" s="300"/>
    </row>
    <row r="272" spans="1:14" x14ac:dyDescent="0.4">
      <c r="A272" s="312" t="s">
        <v>453</v>
      </c>
      <c r="B272" s="310" t="s">
        <v>450</v>
      </c>
      <c r="C272" s="311" t="s">
        <v>454</v>
      </c>
      <c r="D272" s="309"/>
      <c r="E272" s="309"/>
      <c r="F272" s="309"/>
      <c r="G272" s="309"/>
      <c r="H272" s="309"/>
      <c r="I272" s="309"/>
      <c r="J272" s="309"/>
      <c r="K272" s="309"/>
      <c r="L272" s="309"/>
      <c r="M272" s="300"/>
      <c r="N272" s="300"/>
    </row>
    <row r="273" spans="1:14" x14ac:dyDescent="0.4">
      <c r="A273" s="312"/>
      <c r="B273" s="310"/>
      <c r="C273" s="309"/>
      <c r="D273" s="309"/>
      <c r="E273" s="309"/>
      <c r="F273" s="309"/>
      <c r="G273" s="309"/>
      <c r="H273" s="309"/>
      <c r="I273" s="309"/>
      <c r="J273" s="309"/>
      <c r="K273" s="309"/>
      <c r="L273" s="309"/>
      <c r="M273" s="300"/>
      <c r="N273" s="300"/>
    </row>
    <row r="274" spans="1:14" x14ac:dyDescent="0.4">
      <c r="A274" s="312"/>
      <c r="B274" s="310"/>
      <c r="C274" s="309" t="s">
        <v>455</v>
      </c>
      <c r="D274" s="309"/>
      <c r="E274" s="309"/>
      <c r="F274" s="309"/>
      <c r="G274" s="309"/>
      <c r="H274" s="309"/>
      <c r="I274" s="309"/>
      <c r="J274" s="309"/>
      <c r="K274" s="309"/>
      <c r="L274" s="309"/>
      <c r="M274" s="300"/>
      <c r="N274" s="300"/>
    </row>
    <row r="275" spans="1:14" x14ac:dyDescent="0.4">
      <c r="A275" s="312"/>
      <c r="B275" s="310"/>
      <c r="C275" s="309" t="s">
        <v>456</v>
      </c>
      <c r="D275" s="309"/>
      <c r="E275" s="309"/>
      <c r="F275" s="309"/>
      <c r="G275" s="309"/>
      <c r="H275" s="309"/>
      <c r="I275" s="309"/>
      <c r="J275" s="309"/>
      <c r="K275" s="309"/>
      <c r="L275" s="309"/>
      <c r="M275" s="300"/>
      <c r="N275" s="300"/>
    </row>
    <row r="276" spans="1:14" x14ac:dyDescent="0.4">
      <c r="A276" s="312"/>
      <c r="B276" s="310" t="s">
        <v>445</v>
      </c>
      <c r="C276" s="311" t="s">
        <v>457</v>
      </c>
      <c r="D276" s="309"/>
      <c r="E276" s="309"/>
      <c r="F276" s="309"/>
      <c r="G276" s="309"/>
      <c r="H276" s="309"/>
      <c r="I276" s="309"/>
      <c r="J276" s="309"/>
      <c r="K276" s="309"/>
      <c r="L276" s="309"/>
      <c r="M276" s="300"/>
      <c r="N276" s="300"/>
    </row>
    <row r="277" spans="1:14" x14ac:dyDescent="0.4">
      <c r="A277" s="312"/>
      <c r="B277" s="310"/>
      <c r="C277" s="309"/>
      <c r="D277" s="309"/>
      <c r="E277" s="309"/>
      <c r="F277" s="309"/>
      <c r="G277" s="309"/>
      <c r="H277" s="309"/>
      <c r="I277" s="309"/>
      <c r="J277" s="309"/>
      <c r="K277" s="309"/>
      <c r="L277" s="309"/>
      <c r="M277" s="300"/>
      <c r="N277" s="300"/>
    </row>
    <row r="278" spans="1:14" x14ac:dyDescent="0.4">
      <c r="A278" s="312"/>
      <c r="B278" s="310"/>
      <c r="C278" s="311" t="s">
        <v>464</v>
      </c>
      <c r="D278" s="311"/>
      <c r="E278" s="311"/>
      <c r="F278" s="311"/>
      <c r="G278" s="311"/>
      <c r="H278" s="311"/>
      <c r="I278" s="311"/>
      <c r="J278" s="311"/>
      <c r="K278" s="311"/>
      <c r="L278" s="311"/>
      <c r="M278" s="300"/>
      <c r="N278" s="300"/>
    </row>
    <row r="279" spans="1:14" x14ac:dyDescent="0.4">
      <c r="A279" s="312"/>
      <c r="B279" s="310"/>
      <c r="C279" s="311"/>
      <c r="D279" s="311"/>
      <c r="E279" s="311"/>
      <c r="F279" s="311"/>
      <c r="G279" s="311"/>
      <c r="H279" s="311"/>
      <c r="I279" s="311"/>
      <c r="J279" s="311"/>
      <c r="K279" s="311"/>
      <c r="L279" s="311"/>
      <c r="M279" s="300"/>
      <c r="N279" s="300"/>
    </row>
    <row r="280" spans="1:14" x14ac:dyDescent="0.4">
      <c r="A280" s="312"/>
      <c r="B280" s="310"/>
      <c r="C280" s="309" t="s">
        <v>458</v>
      </c>
      <c r="D280" s="309"/>
      <c r="E280" s="309"/>
      <c r="F280" s="309"/>
      <c r="G280" s="309"/>
      <c r="H280" s="309"/>
      <c r="I280" s="309"/>
      <c r="J280" s="309"/>
      <c r="K280" s="309"/>
      <c r="L280" s="309"/>
      <c r="M280" s="300"/>
      <c r="N280" s="300"/>
    </row>
    <row r="281" spans="1:14" x14ac:dyDescent="0.4">
      <c r="A281" s="312"/>
      <c r="B281" s="310"/>
      <c r="C281" s="309" t="s">
        <v>459</v>
      </c>
      <c r="D281" s="309"/>
      <c r="E281" s="309"/>
      <c r="F281" s="309"/>
      <c r="G281" s="309"/>
      <c r="H281" s="309"/>
      <c r="I281" s="309"/>
      <c r="J281" s="309"/>
      <c r="K281" s="309"/>
      <c r="L281" s="309"/>
      <c r="M281" s="300"/>
      <c r="N281" s="300"/>
    </row>
    <row r="282" spans="1:14" x14ac:dyDescent="0.4">
      <c r="A282" s="312"/>
      <c r="B282" s="310" t="s">
        <v>451</v>
      </c>
      <c r="C282" s="311" t="s">
        <v>463</v>
      </c>
      <c r="D282" s="309"/>
      <c r="E282" s="309"/>
      <c r="F282" s="309"/>
      <c r="G282" s="309"/>
      <c r="H282" s="309"/>
      <c r="I282" s="309"/>
      <c r="J282" s="309"/>
      <c r="K282" s="309"/>
      <c r="L282" s="309"/>
      <c r="M282" s="300"/>
      <c r="N282" s="300"/>
    </row>
    <row r="283" spans="1:14" x14ac:dyDescent="0.4">
      <c r="A283" s="312"/>
      <c r="B283" s="310"/>
      <c r="C283" s="309"/>
      <c r="D283" s="309"/>
      <c r="E283" s="309"/>
      <c r="F283" s="309"/>
      <c r="G283" s="309"/>
      <c r="H283" s="309"/>
      <c r="I283" s="309"/>
      <c r="J283" s="309"/>
      <c r="K283" s="309"/>
      <c r="L283" s="309"/>
      <c r="M283" s="300"/>
      <c r="N283" s="300"/>
    </row>
    <row r="284" spans="1:14" x14ac:dyDescent="0.4">
      <c r="A284" s="312"/>
      <c r="B284" s="310"/>
      <c r="C284" s="309"/>
      <c r="D284" s="309"/>
      <c r="E284" s="309"/>
      <c r="F284" s="309"/>
      <c r="G284" s="309"/>
      <c r="H284" s="309"/>
      <c r="I284" s="309"/>
      <c r="J284" s="309"/>
      <c r="K284" s="309"/>
      <c r="L284" s="309"/>
      <c r="M284" s="300"/>
      <c r="N284" s="300"/>
    </row>
    <row r="285" spans="1:14" x14ac:dyDescent="0.4">
      <c r="A285" s="312"/>
      <c r="B285" s="310"/>
      <c r="C285" s="309"/>
      <c r="D285" s="309"/>
      <c r="E285" s="309"/>
      <c r="F285" s="309"/>
      <c r="G285" s="309"/>
      <c r="H285" s="309"/>
      <c r="I285" s="309"/>
      <c r="J285" s="309"/>
      <c r="K285" s="309"/>
      <c r="L285" s="309"/>
      <c r="M285" s="300"/>
      <c r="N285" s="300"/>
    </row>
    <row r="286" spans="1:14" x14ac:dyDescent="0.4">
      <c r="A286" s="312"/>
      <c r="B286" s="310"/>
      <c r="C286" s="309"/>
      <c r="D286" s="309"/>
      <c r="E286" s="309"/>
      <c r="F286" s="309"/>
      <c r="G286" s="309"/>
      <c r="H286" s="309"/>
      <c r="I286" s="309"/>
      <c r="J286" s="309"/>
      <c r="K286" s="309"/>
      <c r="L286" s="309"/>
      <c r="M286" s="300"/>
      <c r="N286" s="300"/>
    </row>
    <row r="287" spans="1:14" x14ac:dyDescent="0.4">
      <c r="A287" s="312"/>
      <c r="B287" s="310"/>
      <c r="C287" s="309"/>
      <c r="D287" s="309"/>
      <c r="E287" s="309"/>
      <c r="F287" s="309"/>
      <c r="G287" s="309"/>
      <c r="H287" s="309"/>
      <c r="I287" s="309"/>
      <c r="J287" s="309"/>
      <c r="K287" s="309"/>
      <c r="L287" s="309"/>
      <c r="M287" s="300"/>
      <c r="N287" s="300"/>
    </row>
    <row r="288" spans="1:14" x14ac:dyDescent="0.4">
      <c r="A288" s="312"/>
      <c r="B288" s="310"/>
      <c r="C288" s="309" t="s">
        <v>460</v>
      </c>
      <c r="D288" s="309"/>
      <c r="E288" s="309"/>
      <c r="F288" s="309"/>
      <c r="G288" s="309"/>
      <c r="H288" s="309"/>
      <c r="I288" s="309"/>
      <c r="J288" s="309"/>
      <c r="K288" s="309"/>
      <c r="L288" s="309"/>
      <c r="M288" s="300"/>
      <c r="N288" s="300"/>
    </row>
    <row r="289" spans="1:14" x14ac:dyDescent="0.4">
      <c r="A289" s="312"/>
      <c r="B289" s="310"/>
      <c r="C289" s="309" t="s">
        <v>461</v>
      </c>
      <c r="D289" s="309"/>
      <c r="E289" s="309"/>
      <c r="F289" s="309"/>
      <c r="G289" s="309"/>
      <c r="H289" s="309"/>
      <c r="I289" s="309"/>
      <c r="J289" s="309"/>
      <c r="K289" s="309"/>
      <c r="L289" s="309"/>
      <c r="M289" s="300"/>
      <c r="N289" s="300"/>
    </row>
    <row r="290" spans="1:14" x14ac:dyDescent="0.4">
      <c r="A290" s="312"/>
      <c r="B290" s="19" t="s">
        <v>452</v>
      </c>
      <c r="C290" s="309" t="s">
        <v>462</v>
      </c>
      <c r="D290" s="309"/>
      <c r="E290" s="309"/>
      <c r="F290" s="309"/>
      <c r="G290" s="309"/>
      <c r="H290" s="309"/>
      <c r="I290" s="309"/>
      <c r="J290" s="309"/>
      <c r="K290" s="309"/>
      <c r="L290" s="309"/>
      <c r="M290" s="300"/>
      <c r="N290" s="300"/>
    </row>
    <row r="291" spans="1:14" x14ac:dyDescent="0.4">
      <c r="A291" s="312" t="s">
        <v>465</v>
      </c>
      <c r="B291" s="310" t="s">
        <v>450</v>
      </c>
      <c r="C291" s="311" t="s">
        <v>466</v>
      </c>
      <c r="D291" s="309"/>
      <c r="E291" s="309"/>
      <c r="F291" s="309"/>
      <c r="G291" s="309"/>
      <c r="H291" s="309"/>
      <c r="I291" s="309"/>
      <c r="J291" s="309"/>
      <c r="K291" s="309"/>
      <c r="L291" s="309"/>
      <c r="M291" s="300"/>
      <c r="N291" s="300"/>
    </row>
    <row r="292" spans="1:14" x14ac:dyDescent="0.4">
      <c r="A292" s="312"/>
      <c r="B292" s="310"/>
      <c r="C292" s="309"/>
      <c r="D292" s="309"/>
      <c r="E292" s="309"/>
      <c r="F292" s="309"/>
      <c r="G292" s="309"/>
      <c r="H292" s="309"/>
      <c r="I292" s="309"/>
      <c r="J292" s="309"/>
      <c r="K292" s="309"/>
      <c r="L292" s="309"/>
      <c r="M292" s="300"/>
      <c r="N292" s="300"/>
    </row>
    <row r="293" spans="1:14" x14ac:dyDescent="0.4">
      <c r="A293" s="312"/>
      <c r="B293" s="310"/>
      <c r="C293" s="309" t="s">
        <v>467</v>
      </c>
      <c r="D293" s="309"/>
      <c r="E293" s="309"/>
      <c r="F293" s="309"/>
      <c r="G293" s="309"/>
      <c r="H293" s="309"/>
      <c r="I293" s="309"/>
      <c r="J293" s="309"/>
      <c r="K293" s="309"/>
      <c r="L293" s="309"/>
      <c r="M293" s="300"/>
      <c r="N293" s="300"/>
    </row>
    <row r="294" spans="1:14" x14ac:dyDescent="0.4">
      <c r="A294" s="312"/>
      <c r="B294" s="310"/>
      <c r="C294" s="311" t="s">
        <v>468</v>
      </c>
      <c r="D294" s="311"/>
      <c r="E294" s="311"/>
      <c r="F294" s="311"/>
      <c r="G294" s="311"/>
      <c r="H294" s="311"/>
      <c r="I294" s="311"/>
      <c r="J294" s="311"/>
      <c r="K294" s="311"/>
      <c r="L294" s="311"/>
      <c r="M294" s="300"/>
      <c r="N294" s="300"/>
    </row>
    <row r="295" spans="1:14" x14ac:dyDescent="0.4">
      <c r="A295" s="312"/>
      <c r="B295" s="310"/>
      <c r="C295" s="311"/>
      <c r="D295" s="311"/>
      <c r="E295" s="311"/>
      <c r="F295" s="311"/>
      <c r="G295" s="311"/>
      <c r="H295" s="311"/>
      <c r="I295" s="311"/>
      <c r="J295" s="311"/>
      <c r="K295" s="311"/>
      <c r="L295" s="311"/>
      <c r="M295" s="300"/>
      <c r="N295" s="300"/>
    </row>
    <row r="296" spans="1:14" x14ac:dyDescent="0.4">
      <c r="A296" s="312"/>
      <c r="B296" s="310"/>
      <c r="C296" s="309" t="s">
        <v>469</v>
      </c>
      <c r="D296" s="309"/>
      <c r="E296" s="309"/>
      <c r="F296" s="309"/>
      <c r="G296" s="309"/>
      <c r="H296" s="309"/>
      <c r="I296" s="309"/>
      <c r="J296" s="309"/>
      <c r="K296" s="309"/>
      <c r="L296" s="309"/>
      <c r="M296" s="300"/>
      <c r="N296" s="300"/>
    </row>
    <row r="297" spans="1:14" x14ac:dyDescent="0.4">
      <c r="A297" s="312"/>
      <c r="B297" s="310"/>
      <c r="C297" s="311" t="s">
        <v>471</v>
      </c>
      <c r="D297" s="311"/>
      <c r="E297" s="311"/>
      <c r="F297" s="311"/>
      <c r="G297" s="311"/>
      <c r="H297" s="311"/>
      <c r="I297" s="311"/>
      <c r="J297" s="311"/>
      <c r="K297" s="311"/>
      <c r="L297" s="311"/>
      <c r="M297" s="300"/>
      <c r="N297" s="300"/>
    </row>
    <row r="298" spans="1:14" x14ac:dyDescent="0.4">
      <c r="A298" s="312"/>
      <c r="B298" s="310"/>
      <c r="C298" s="311"/>
      <c r="D298" s="311"/>
      <c r="E298" s="311"/>
      <c r="F298" s="311"/>
      <c r="G298" s="311"/>
      <c r="H298" s="311"/>
      <c r="I298" s="311"/>
      <c r="J298" s="311"/>
      <c r="K298" s="311"/>
      <c r="L298" s="311"/>
      <c r="M298" s="300"/>
      <c r="N298" s="300"/>
    </row>
    <row r="299" spans="1:14" x14ac:dyDescent="0.4">
      <c r="A299" s="312"/>
      <c r="B299" s="310" t="s">
        <v>445</v>
      </c>
      <c r="C299" s="311" t="s">
        <v>470</v>
      </c>
      <c r="D299" s="309"/>
      <c r="E299" s="309"/>
      <c r="F299" s="309"/>
      <c r="G299" s="309"/>
      <c r="H299" s="309"/>
      <c r="I299" s="309"/>
      <c r="J299" s="309"/>
      <c r="K299" s="309"/>
      <c r="L299" s="309"/>
      <c r="M299" s="300"/>
      <c r="N299" s="300"/>
    </row>
    <row r="300" spans="1:14" x14ac:dyDescent="0.4">
      <c r="A300" s="312"/>
      <c r="B300" s="310"/>
      <c r="C300" s="309"/>
      <c r="D300" s="309"/>
      <c r="E300" s="309"/>
      <c r="F300" s="309"/>
      <c r="G300" s="309"/>
      <c r="H300" s="309"/>
      <c r="I300" s="309"/>
      <c r="J300" s="309"/>
      <c r="K300" s="309"/>
      <c r="L300" s="309"/>
      <c r="M300" s="300"/>
      <c r="N300" s="300"/>
    </row>
    <row r="301" spans="1:14" x14ac:dyDescent="0.4">
      <c r="A301" s="312"/>
      <c r="B301" s="310"/>
      <c r="C301" s="309"/>
      <c r="D301" s="309"/>
      <c r="E301" s="309"/>
      <c r="F301" s="309"/>
      <c r="G301" s="309"/>
      <c r="H301" s="309"/>
      <c r="I301" s="309"/>
      <c r="J301" s="309"/>
      <c r="K301" s="309"/>
      <c r="L301" s="309"/>
      <c r="M301" s="300"/>
      <c r="N301" s="300"/>
    </row>
    <row r="302" spans="1:14" x14ac:dyDescent="0.4">
      <c r="A302" s="312" t="s">
        <v>472</v>
      </c>
      <c r="B302" s="310" t="s">
        <v>450</v>
      </c>
      <c r="C302" s="311" t="s">
        <v>473</v>
      </c>
      <c r="D302" s="309"/>
      <c r="E302" s="309"/>
      <c r="F302" s="309"/>
      <c r="G302" s="309"/>
      <c r="H302" s="309"/>
      <c r="I302" s="309"/>
      <c r="J302" s="309"/>
      <c r="K302" s="309"/>
      <c r="L302" s="309"/>
      <c r="M302" s="300"/>
      <c r="N302" s="300"/>
    </row>
    <row r="303" spans="1:14" x14ac:dyDescent="0.4">
      <c r="A303" s="312"/>
      <c r="B303" s="310"/>
      <c r="C303" s="309"/>
      <c r="D303" s="309"/>
      <c r="E303" s="309"/>
      <c r="F303" s="309"/>
      <c r="G303" s="309"/>
      <c r="H303" s="309"/>
      <c r="I303" s="309"/>
      <c r="J303" s="309"/>
      <c r="K303" s="309"/>
      <c r="L303" s="309"/>
      <c r="M303" s="300"/>
      <c r="N303" s="300"/>
    </row>
    <row r="304" spans="1:14" x14ac:dyDescent="0.4">
      <c r="A304" s="312"/>
      <c r="B304" s="310"/>
      <c r="C304" s="309" t="s">
        <v>474</v>
      </c>
      <c r="D304" s="309"/>
      <c r="E304" s="309"/>
      <c r="F304" s="309"/>
      <c r="G304" s="309"/>
      <c r="H304" s="309"/>
      <c r="I304" s="309"/>
      <c r="J304" s="309"/>
      <c r="K304" s="309"/>
      <c r="L304" s="309"/>
      <c r="M304" s="300"/>
      <c r="N304" s="300"/>
    </row>
    <row r="305" spans="1:14" x14ac:dyDescent="0.4">
      <c r="A305" s="312"/>
      <c r="B305" s="310"/>
      <c r="C305" s="309" t="s">
        <v>475</v>
      </c>
      <c r="D305" s="309"/>
      <c r="E305" s="309"/>
      <c r="F305" s="309"/>
      <c r="G305" s="309"/>
      <c r="H305" s="309"/>
      <c r="I305" s="309"/>
      <c r="J305" s="309"/>
      <c r="K305" s="309"/>
      <c r="L305" s="309"/>
      <c r="M305" s="300"/>
      <c r="N305" s="300"/>
    </row>
    <row r="306" spans="1:14" x14ac:dyDescent="0.4">
      <c r="A306" s="312"/>
      <c r="B306" s="310" t="s">
        <v>445</v>
      </c>
      <c r="C306" s="311" t="s">
        <v>476</v>
      </c>
      <c r="D306" s="309"/>
      <c r="E306" s="309"/>
      <c r="F306" s="309"/>
      <c r="G306" s="309"/>
      <c r="H306" s="309"/>
      <c r="I306" s="309"/>
      <c r="J306" s="309"/>
      <c r="K306" s="309"/>
      <c r="L306" s="309"/>
      <c r="M306" s="300"/>
      <c r="N306" s="300"/>
    </row>
    <row r="307" spans="1:14" x14ac:dyDescent="0.4">
      <c r="A307" s="312"/>
      <c r="B307" s="310"/>
      <c r="C307" s="309"/>
      <c r="D307" s="309"/>
      <c r="E307" s="309"/>
      <c r="F307" s="309"/>
      <c r="G307" s="309"/>
      <c r="H307" s="309"/>
      <c r="I307" s="309"/>
      <c r="J307" s="309"/>
      <c r="K307" s="309"/>
      <c r="L307" s="309"/>
      <c r="M307" s="300"/>
      <c r="N307" s="300"/>
    </row>
    <row r="308" spans="1:14" x14ac:dyDescent="0.4">
      <c r="A308" s="312"/>
      <c r="B308" s="310"/>
      <c r="C308" s="309" t="s">
        <v>477</v>
      </c>
      <c r="D308" s="309"/>
      <c r="E308" s="309"/>
      <c r="F308" s="309"/>
      <c r="G308" s="309"/>
      <c r="H308" s="309"/>
      <c r="I308" s="309"/>
      <c r="J308" s="309"/>
      <c r="K308" s="309"/>
      <c r="L308" s="309"/>
      <c r="M308" s="300"/>
      <c r="N308" s="300"/>
    </row>
    <row r="309" spans="1:14" x14ac:dyDescent="0.4">
      <c r="A309" s="312" t="s">
        <v>478</v>
      </c>
      <c r="B309" s="310" t="s">
        <v>450</v>
      </c>
      <c r="C309" s="311" t="s">
        <v>479</v>
      </c>
      <c r="D309" s="309"/>
      <c r="E309" s="309"/>
      <c r="F309" s="309"/>
      <c r="G309" s="309"/>
      <c r="H309" s="309"/>
      <c r="I309" s="309"/>
      <c r="J309" s="309"/>
      <c r="K309" s="309"/>
      <c r="L309" s="309"/>
      <c r="M309" s="300"/>
      <c r="N309" s="300"/>
    </row>
    <row r="310" spans="1:14" x14ac:dyDescent="0.4">
      <c r="A310" s="312"/>
      <c r="B310" s="310"/>
      <c r="C310" s="309"/>
      <c r="D310" s="309"/>
      <c r="E310" s="309"/>
      <c r="F310" s="309"/>
      <c r="G310" s="309"/>
      <c r="H310" s="309"/>
      <c r="I310" s="309"/>
      <c r="J310" s="309"/>
      <c r="K310" s="309"/>
      <c r="L310" s="309"/>
      <c r="M310" s="300"/>
      <c r="N310" s="300"/>
    </row>
    <row r="311" spans="1:14" x14ac:dyDescent="0.4">
      <c r="A311" s="312"/>
      <c r="B311" s="310"/>
      <c r="C311" s="309" t="s">
        <v>480</v>
      </c>
      <c r="D311" s="309"/>
      <c r="E311" s="309"/>
      <c r="F311" s="309"/>
      <c r="G311" s="309"/>
      <c r="H311" s="309"/>
      <c r="I311" s="309"/>
      <c r="J311" s="309"/>
      <c r="K311" s="309"/>
      <c r="L311" s="309"/>
      <c r="M311" s="300"/>
      <c r="N311" s="300"/>
    </row>
    <row r="312" spans="1:14" x14ac:dyDescent="0.4">
      <c r="A312" s="312"/>
      <c r="B312" s="310"/>
      <c r="C312" s="309" t="s">
        <v>481</v>
      </c>
      <c r="D312" s="309"/>
      <c r="E312" s="309"/>
      <c r="F312" s="309"/>
      <c r="G312" s="309"/>
      <c r="H312" s="309"/>
      <c r="I312" s="309"/>
      <c r="J312" s="309"/>
      <c r="K312" s="309"/>
      <c r="L312" s="309"/>
      <c r="M312" s="300"/>
      <c r="N312" s="300"/>
    </row>
    <row r="313" spans="1:14" x14ac:dyDescent="0.4">
      <c r="A313" s="312"/>
      <c r="B313" s="310"/>
      <c r="C313" s="309" t="s">
        <v>482</v>
      </c>
      <c r="D313" s="309"/>
      <c r="E313" s="309"/>
      <c r="F313" s="309"/>
      <c r="G313" s="309"/>
      <c r="H313" s="309"/>
      <c r="I313" s="309"/>
      <c r="J313" s="309"/>
      <c r="K313" s="309"/>
      <c r="L313" s="309"/>
      <c r="M313" s="300"/>
      <c r="N313" s="300"/>
    </row>
    <row r="314" spans="1:14" x14ac:dyDescent="0.4">
      <c r="A314" s="312"/>
      <c r="B314" s="310"/>
      <c r="C314" s="309" t="s">
        <v>483</v>
      </c>
      <c r="D314" s="309"/>
      <c r="E314" s="309"/>
      <c r="F314" s="309"/>
      <c r="G314" s="309"/>
      <c r="H314" s="309"/>
      <c r="I314" s="309"/>
      <c r="J314" s="309"/>
      <c r="K314" s="309"/>
      <c r="L314" s="309"/>
      <c r="M314" s="300"/>
      <c r="N314" s="300"/>
    </row>
    <row r="315" spans="1:14" x14ac:dyDescent="0.4">
      <c r="A315" s="312"/>
      <c r="B315" s="310"/>
      <c r="C315" s="309" t="s">
        <v>484</v>
      </c>
      <c r="D315" s="309"/>
      <c r="E315" s="309"/>
      <c r="F315" s="309"/>
      <c r="G315" s="309"/>
      <c r="H315" s="309"/>
      <c r="I315" s="309"/>
      <c r="J315" s="309"/>
      <c r="K315" s="309"/>
      <c r="L315" s="309"/>
      <c r="M315" s="300"/>
      <c r="N315" s="300"/>
    </row>
    <row r="316" spans="1:14" x14ac:dyDescent="0.4">
      <c r="A316" s="312"/>
      <c r="B316" s="310"/>
      <c r="C316" s="309" t="s">
        <v>485</v>
      </c>
      <c r="D316" s="309"/>
      <c r="E316" s="309"/>
      <c r="F316" s="309"/>
      <c r="G316" s="309"/>
      <c r="H316" s="309"/>
      <c r="I316" s="309"/>
      <c r="J316" s="309"/>
      <c r="K316" s="309"/>
      <c r="L316" s="309"/>
      <c r="M316" s="300"/>
      <c r="N316" s="300"/>
    </row>
    <row r="317" spans="1:14" x14ac:dyDescent="0.4">
      <c r="A317" s="312"/>
      <c r="B317" s="310" t="s">
        <v>445</v>
      </c>
      <c r="C317" s="311" t="s">
        <v>486</v>
      </c>
      <c r="D317" s="309"/>
      <c r="E317" s="309"/>
      <c r="F317" s="309"/>
      <c r="G317" s="309"/>
      <c r="H317" s="309"/>
      <c r="I317" s="309"/>
      <c r="J317" s="309"/>
      <c r="K317" s="309"/>
      <c r="L317" s="309"/>
      <c r="M317" s="300"/>
      <c r="N317" s="300"/>
    </row>
    <row r="318" spans="1:14" x14ac:dyDescent="0.4">
      <c r="A318" s="312"/>
      <c r="B318" s="310"/>
      <c r="C318" s="309"/>
      <c r="D318" s="309"/>
      <c r="E318" s="309"/>
      <c r="F318" s="309"/>
      <c r="G318" s="309"/>
      <c r="H318" s="309"/>
      <c r="I318" s="309"/>
      <c r="J318" s="309"/>
      <c r="K318" s="309"/>
      <c r="L318" s="309"/>
      <c r="M318" s="300"/>
      <c r="N318" s="300"/>
    </row>
    <row r="319" spans="1:14" x14ac:dyDescent="0.4">
      <c r="A319" s="312"/>
      <c r="B319" s="310"/>
      <c r="C319" s="309" t="s">
        <v>487</v>
      </c>
      <c r="D319" s="309"/>
      <c r="E319" s="309"/>
      <c r="F319" s="309"/>
      <c r="G319" s="309"/>
      <c r="H319" s="309"/>
      <c r="I319" s="309"/>
      <c r="J319" s="309"/>
      <c r="K319" s="309"/>
      <c r="L319" s="309"/>
      <c r="M319" s="300"/>
      <c r="N319" s="300"/>
    </row>
    <row r="320" spans="1:14" x14ac:dyDescent="0.4">
      <c r="A320" s="312"/>
      <c r="B320" s="310"/>
      <c r="C320" s="309" t="s">
        <v>488</v>
      </c>
      <c r="D320" s="309"/>
      <c r="E320" s="309"/>
      <c r="F320" s="309"/>
      <c r="G320" s="309"/>
      <c r="H320" s="309"/>
      <c r="I320" s="309"/>
      <c r="J320" s="309"/>
      <c r="K320" s="309"/>
      <c r="L320" s="309"/>
      <c r="M320" s="300"/>
      <c r="N320" s="300"/>
    </row>
    <row r="321" spans="1:14" x14ac:dyDescent="0.4">
      <c r="A321" s="300" t="s">
        <v>490</v>
      </c>
      <c r="B321" s="300"/>
      <c r="C321" s="300"/>
      <c r="D321" s="300"/>
      <c r="E321" s="300" t="s">
        <v>489</v>
      </c>
      <c r="F321" s="300"/>
      <c r="G321" s="300" t="s">
        <v>490</v>
      </c>
      <c r="H321" s="300"/>
      <c r="I321" s="300"/>
      <c r="J321" s="300"/>
      <c r="K321" s="300" t="s">
        <v>489</v>
      </c>
      <c r="L321" s="300"/>
      <c r="M321" s="306" t="s">
        <v>414</v>
      </c>
      <c r="N321" s="300"/>
    </row>
    <row r="322" spans="1:14" x14ac:dyDescent="0.4">
      <c r="A322" s="300"/>
      <c r="B322" s="300"/>
      <c r="C322" s="300"/>
      <c r="D322" s="300"/>
      <c r="E322" s="300"/>
      <c r="F322" s="300"/>
      <c r="G322" s="300"/>
      <c r="H322" s="300"/>
      <c r="I322" s="300"/>
      <c r="J322" s="300"/>
      <c r="K322" s="300"/>
      <c r="L322" s="300"/>
      <c r="M322" s="300"/>
      <c r="N322" s="300"/>
    </row>
    <row r="323" spans="1:14" x14ac:dyDescent="0.4">
      <c r="A323" s="300"/>
      <c r="B323" s="300"/>
      <c r="C323" s="300"/>
      <c r="D323" s="300"/>
      <c r="E323" s="300"/>
      <c r="F323" s="300"/>
      <c r="G323" s="300"/>
      <c r="H323" s="300"/>
      <c r="I323" s="300"/>
      <c r="J323" s="300"/>
      <c r="K323" s="300"/>
      <c r="L323" s="300"/>
      <c r="M323" s="300"/>
      <c r="N323" s="300"/>
    </row>
    <row r="324" spans="1:14" x14ac:dyDescent="0.4">
      <c r="A324" s="300"/>
      <c r="B324" s="300"/>
      <c r="C324" s="300"/>
      <c r="D324" s="300"/>
      <c r="E324" s="300"/>
      <c r="F324" s="300"/>
      <c r="G324" s="300"/>
      <c r="H324" s="300"/>
      <c r="I324" s="300"/>
      <c r="J324" s="300"/>
      <c r="K324" s="300"/>
      <c r="L324" s="300"/>
      <c r="M324" s="300"/>
      <c r="N324" s="300"/>
    </row>
    <row r="325" spans="1:14" x14ac:dyDescent="0.4">
      <c r="A325" s="307" t="s">
        <v>491</v>
      </c>
      <c r="B325" s="308"/>
      <c r="C325" s="308"/>
      <c r="D325" s="308"/>
      <c r="E325" s="308"/>
      <c r="F325" s="308"/>
      <c r="G325" s="308"/>
      <c r="H325" s="308"/>
      <c r="I325" s="308"/>
      <c r="J325" s="308"/>
      <c r="K325" s="308"/>
      <c r="L325" s="308"/>
      <c r="M325" s="308"/>
      <c r="N325" s="308"/>
    </row>
    <row r="326" spans="1:14" x14ac:dyDescent="0.4">
      <c r="A326" s="308"/>
      <c r="B326" s="308"/>
      <c r="C326" s="308"/>
      <c r="D326" s="308"/>
      <c r="E326" s="308"/>
      <c r="F326" s="308"/>
      <c r="G326" s="308"/>
      <c r="H326" s="308"/>
      <c r="I326" s="308"/>
      <c r="J326" s="308"/>
      <c r="K326" s="308"/>
      <c r="L326" s="308"/>
      <c r="M326" s="308"/>
      <c r="N326" s="308"/>
    </row>
    <row r="327" spans="1:14" x14ac:dyDescent="0.4">
      <c r="A327" s="308"/>
      <c r="B327" s="308"/>
      <c r="C327" s="308"/>
      <c r="D327" s="308"/>
      <c r="E327" s="308"/>
      <c r="F327" s="308"/>
      <c r="G327" s="308"/>
      <c r="H327" s="308"/>
      <c r="I327" s="308"/>
      <c r="J327" s="308"/>
      <c r="K327" s="308"/>
      <c r="L327" s="308"/>
      <c r="M327" s="308"/>
      <c r="N327" s="308"/>
    </row>
    <row r="328" spans="1:14" x14ac:dyDescent="0.4">
      <c r="A328" s="308" t="s">
        <v>492</v>
      </c>
      <c r="B328" s="308"/>
      <c r="C328" s="308"/>
      <c r="D328" s="308"/>
      <c r="E328" s="308"/>
      <c r="F328" s="308"/>
      <c r="G328" s="308"/>
      <c r="H328" s="308"/>
      <c r="I328" s="308"/>
      <c r="J328" s="308"/>
      <c r="K328" s="308"/>
      <c r="L328" s="308"/>
      <c r="M328" s="308"/>
      <c r="N328" s="308"/>
    </row>
    <row r="329" spans="1:14" x14ac:dyDescent="0.4">
      <c r="A329" s="300" t="s">
        <v>493</v>
      </c>
      <c r="B329" s="300"/>
      <c r="C329" s="300"/>
      <c r="D329" s="300"/>
      <c r="E329" s="300"/>
      <c r="F329" s="300"/>
      <c r="G329" s="300"/>
      <c r="H329" s="300"/>
      <c r="I329" s="300"/>
      <c r="J329" s="300"/>
      <c r="K329" s="300"/>
      <c r="L329" s="300"/>
      <c r="M329" s="300"/>
      <c r="N329" s="300"/>
    </row>
    <row r="330" spans="1:14" x14ac:dyDescent="0.4">
      <c r="A330" s="300" t="s">
        <v>496</v>
      </c>
      <c r="B330" s="300"/>
      <c r="C330" s="300"/>
      <c r="D330" s="300" t="s">
        <v>495</v>
      </c>
      <c r="E330" s="300"/>
      <c r="F330" s="300"/>
      <c r="G330" s="300"/>
      <c r="H330" s="300"/>
      <c r="I330" s="300"/>
      <c r="J330" s="300"/>
      <c r="K330" s="300"/>
      <c r="L330" s="300"/>
      <c r="M330" s="300" t="s">
        <v>494</v>
      </c>
      <c r="N330" s="300"/>
    </row>
    <row r="331" spans="1:14" ht="15" customHeight="1" x14ac:dyDescent="0.4">
      <c r="A331" s="304" t="s">
        <v>561</v>
      </c>
      <c r="B331" s="305"/>
      <c r="C331" s="305"/>
      <c r="D331" s="305" t="s">
        <v>497</v>
      </c>
      <c r="E331" s="305"/>
      <c r="F331" s="305"/>
      <c r="G331" s="305"/>
      <c r="H331" s="305"/>
      <c r="I331" s="305"/>
      <c r="J331" s="305"/>
      <c r="K331" s="305"/>
      <c r="L331" s="305"/>
      <c r="M331" s="300"/>
      <c r="N331" s="300"/>
    </row>
    <row r="332" spans="1:14" ht="15" customHeight="1" x14ac:dyDescent="0.4">
      <c r="A332" s="305"/>
      <c r="B332" s="305"/>
      <c r="C332" s="305"/>
      <c r="D332" s="305" t="s">
        <v>498</v>
      </c>
      <c r="E332" s="305"/>
      <c r="F332" s="305"/>
      <c r="G332" s="305"/>
      <c r="H332" s="305"/>
      <c r="I332" s="305"/>
      <c r="J332" s="305"/>
      <c r="K332" s="305"/>
      <c r="L332" s="305"/>
      <c r="M332" s="300"/>
      <c r="N332" s="300"/>
    </row>
    <row r="333" spans="1:14" ht="15" customHeight="1" x14ac:dyDescent="0.4">
      <c r="A333" s="305"/>
      <c r="B333" s="305"/>
      <c r="C333" s="305"/>
      <c r="D333" s="305" t="s">
        <v>499</v>
      </c>
      <c r="E333" s="305"/>
      <c r="F333" s="305"/>
      <c r="G333" s="305"/>
      <c r="H333" s="305"/>
      <c r="I333" s="305"/>
      <c r="J333" s="305"/>
      <c r="K333" s="305"/>
      <c r="L333" s="305"/>
      <c r="M333" s="300"/>
      <c r="N333" s="300"/>
    </row>
    <row r="334" spans="1:14" ht="15" customHeight="1" x14ac:dyDescent="0.4">
      <c r="A334" s="305"/>
      <c r="B334" s="305"/>
      <c r="C334" s="305"/>
      <c r="D334" s="304" t="s">
        <v>500</v>
      </c>
      <c r="E334" s="305"/>
      <c r="F334" s="305"/>
      <c r="G334" s="305"/>
      <c r="H334" s="305"/>
      <c r="I334" s="305"/>
      <c r="J334" s="305"/>
      <c r="K334" s="305"/>
      <c r="L334" s="305"/>
      <c r="M334" s="300"/>
      <c r="N334" s="300"/>
    </row>
    <row r="335" spans="1:14" ht="15" customHeight="1" x14ac:dyDescent="0.4">
      <c r="A335" s="305"/>
      <c r="B335" s="305"/>
      <c r="C335" s="305"/>
      <c r="D335" s="305" t="s">
        <v>501</v>
      </c>
      <c r="E335" s="305"/>
      <c r="F335" s="305"/>
      <c r="G335" s="305"/>
      <c r="H335" s="305"/>
      <c r="I335" s="305"/>
      <c r="J335" s="305"/>
      <c r="K335" s="305"/>
      <c r="L335" s="305"/>
      <c r="M335" s="300"/>
      <c r="N335" s="300"/>
    </row>
    <row r="336" spans="1:14" ht="15" customHeight="1" x14ac:dyDescent="0.4">
      <c r="A336" s="304" t="s">
        <v>562</v>
      </c>
      <c r="B336" s="305"/>
      <c r="C336" s="305"/>
      <c r="D336" s="305" t="s">
        <v>502</v>
      </c>
      <c r="E336" s="305"/>
      <c r="F336" s="305"/>
      <c r="G336" s="305"/>
      <c r="H336" s="305"/>
      <c r="I336" s="305"/>
      <c r="J336" s="305"/>
      <c r="K336" s="305"/>
      <c r="L336" s="305"/>
      <c r="M336" s="300"/>
      <c r="N336" s="300"/>
    </row>
    <row r="337" spans="1:14" ht="15" customHeight="1" x14ac:dyDescent="0.4">
      <c r="A337" s="305"/>
      <c r="B337" s="305"/>
      <c r="C337" s="305"/>
      <c r="D337" s="305" t="s">
        <v>503</v>
      </c>
      <c r="E337" s="305"/>
      <c r="F337" s="305"/>
      <c r="G337" s="305"/>
      <c r="H337" s="305"/>
      <c r="I337" s="305"/>
      <c r="J337" s="305"/>
      <c r="K337" s="305"/>
      <c r="L337" s="305"/>
      <c r="M337" s="300"/>
      <c r="N337" s="300"/>
    </row>
    <row r="338" spans="1:14" ht="15" customHeight="1" x14ac:dyDescent="0.4">
      <c r="A338" s="305"/>
      <c r="B338" s="305"/>
      <c r="C338" s="305"/>
      <c r="D338" s="305" t="s">
        <v>504</v>
      </c>
      <c r="E338" s="305"/>
      <c r="F338" s="305"/>
      <c r="G338" s="305"/>
      <c r="H338" s="305"/>
      <c r="I338" s="305"/>
      <c r="J338" s="305"/>
      <c r="K338" s="305"/>
      <c r="L338" s="305"/>
      <c r="M338" s="300"/>
      <c r="N338" s="300"/>
    </row>
    <row r="339" spans="1:14" ht="15" customHeight="1" x14ac:dyDescent="0.4">
      <c r="A339" s="305"/>
      <c r="B339" s="305"/>
      <c r="C339" s="305"/>
      <c r="D339" s="305" t="s">
        <v>505</v>
      </c>
      <c r="E339" s="305"/>
      <c r="F339" s="305"/>
      <c r="G339" s="305"/>
      <c r="H339" s="305"/>
      <c r="I339" s="305"/>
      <c r="J339" s="305"/>
      <c r="K339" s="305"/>
      <c r="L339" s="305"/>
      <c r="M339" s="300"/>
      <c r="N339" s="300"/>
    </row>
    <row r="340" spans="1:14" ht="15" customHeight="1" x14ac:dyDescent="0.4">
      <c r="A340" s="304" t="s">
        <v>563</v>
      </c>
      <c r="B340" s="305"/>
      <c r="C340" s="305"/>
      <c r="D340" s="305" t="s">
        <v>506</v>
      </c>
      <c r="E340" s="305"/>
      <c r="F340" s="305"/>
      <c r="G340" s="305"/>
      <c r="H340" s="305"/>
      <c r="I340" s="305"/>
      <c r="J340" s="305"/>
      <c r="K340" s="305"/>
      <c r="L340" s="305"/>
      <c r="M340" s="300"/>
      <c r="N340" s="300"/>
    </row>
    <row r="341" spans="1:14" ht="15" customHeight="1" x14ac:dyDescent="0.4">
      <c r="A341" s="305"/>
      <c r="B341" s="305"/>
      <c r="C341" s="305"/>
      <c r="D341" s="305" t="s">
        <v>507</v>
      </c>
      <c r="E341" s="305"/>
      <c r="F341" s="305"/>
      <c r="G341" s="305"/>
      <c r="H341" s="305"/>
      <c r="I341" s="305"/>
      <c r="J341" s="305"/>
      <c r="K341" s="305"/>
      <c r="L341" s="305"/>
      <c r="M341" s="300"/>
      <c r="N341" s="300"/>
    </row>
    <row r="342" spans="1:14" ht="15" customHeight="1" x14ac:dyDescent="0.4">
      <c r="A342" s="305"/>
      <c r="B342" s="305"/>
      <c r="C342" s="305"/>
      <c r="D342" s="305" t="s">
        <v>508</v>
      </c>
      <c r="E342" s="305"/>
      <c r="F342" s="305"/>
      <c r="G342" s="305"/>
      <c r="H342" s="305"/>
      <c r="I342" s="305"/>
      <c r="J342" s="305"/>
      <c r="K342" s="305"/>
      <c r="L342" s="305"/>
      <c r="M342" s="300"/>
      <c r="N342" s="300"/>
    </row>
    <row r="343" spans="1:14" ht="15" customHeight="1" x14ac:dyDescent="0.4">
      <c r="A343" s="305"/>
      <c r="B343" s="305"/>
      <c r="C343" s="305"/>
      <c r="D343" s="305" t="s">
        <v>509</v>
      </c>
      <c r="E343" s="305"/>
      <c r="F343" s="305"/>
      <c r="G343" s="305"/>
      <c r="H343" s="305"/>
      <c r="I343" s="305"/>
      <c r="J343" s="305"/>
      <c r="K343" s="305"/>
      <c r="L343" s="305"/>
      <c r="M343" s="300"/>
      <c r="N343" s="300"/>
    </row>
    <row r="344" spans="1:14" ht="15" customHeight="1" x14ac:dyDescent="0.4">
      <c r="A344" s="305"/>
      <c r="B344" s="305"/>
      <c r="C344" s="305"/>
      <c r="D344" s="305" t="s">
        <v>510</v>
      </c>
      <c r="E344" s="305"/>
      <c r="F344" s="305"/>
      <c r="G344" s="305"/>
      <c r="H344" s="305"/>
      <c r="I344" s="305"/>
      <c r="J344" s="305"/>
      <c r="K344" s="305"/>
      <c r="L344" s="305"/>
      <c r="M344" s="300"/>
      <c r="N344" s="300"/>
    </row>
    <row r="345" spans="1:14" ht="15" customHeight="1" x14ac:dyDescent="0.4">
      <c r="A345" s="304" t="s">
        <v>564</v>
      </c>
      <c r="B345" s="305"/>
      <c r="C345" s="305"/>
      <c r="D345" s="305" t="s">
        <v>506</v>
      </c>
      <c r="E345" s="305"/>
      <c r="F345" s="305"/>
      <c r="G345" s="305"/>
      <c r="H345" s="305"/>
      <c r="I345" s="305"/>
      <c r="J345" s="305"/>
      <c r="K345" s="305"/>
      <c r="L345" s="305"/>
      <c r="M345" s="300"/>
      <c r="N345" s="300"/>
    </row>
    <row r="346" spans="1:14" ht="15" customHeight="1" x14ac:dyDescent="0.4">
      <c r="A346" s="305"/>
      <c r="B346" s="305"/>
      <c r="C346" s="305"/>
      <c r="D346" s="305" t="s">
        <v>507</v>
      </c>
      <c r="E346" s="305"/>
      <c r="F346" s="305"/>
      <c r="G346" s="305"/>
      <c r="H346" s="305"/>
      <c r="I346" s="305"/>
      <c r="J346" s="305"/>
      <c r="K346" s="305"/>
      <c r="L346" s="305"/>
      <c r="M346" s="300"/>
      <c r="N346" s="300"/>
    </row>
    <row r="347" spans="1:14" ht="15" customHeight="1" x14ac:dyDescent="0.4">
      <c r="A347" s="305"/>
      <c r="B347" s="305"/>
      <c r="C347" s="305"/>
      <c r="D347" s="305" t="s">
        <v>511</v>
      </c>
      <c r="E347" s="305"/>
      <c r="F347" s="305"/>
      <c r="G347" s="305"/>
      <c r="H347" s="305"/>
      <c r="I347" s="305"/>
      <c r="J347" s="305"/>
      <c r="K347" s="305"/>
      <c r="L347" s="305"/>
      <c r="M347" s="300"/>
      <c r="N347" s="300"/>
    </row>
    <row r="348" spans="1:14" ht="15" customHeight="1" x14ac:dyDescent="0.4">
      <c r="A348" s="304" t="s">
        <v>565</v>
      </c>
      <c r="B348" s="305"/>
      <c r="C348" s="305"/>
      <c r="D348" s="305" t="s">
        <v>512</v>
      </c>
      <c r="E348" s="305"/>
      <c r="F348" s="305"/>
      <c r="G348" s="305"/>
      <c r="H348" s="305"/>
      <c r="I348" s="305"/>
      <c r="J348" s="305"/>
      <c r="K348" s="305"/>
      <c r="L348" s="305"/>
      <c r="M348" s="300"/>
      <c r="N348" s="300"/>
    </row>
    <row r="349" spans="1:14" ht="15" customHeight="1" x14ac:dyDescent="0.4">
      <c r="A349" s="305"/>
      <c r="B349" s="305"/>
      <c r="C349" s="305"/>
      <c r="D349" s="305" t="s">
        <v>507</v>
      </c>
      <c r="E349" s="305"/>
      <c r="F349" s="305"/>
      <c r="G349" s="305"/>
      <c r="H349" s="305"/>
      <c r="I349" s="305"/>
      <c r="J349" s="305"/>
      <c r="K349" s="305"/>
      <c r="L349" s="305"/>
      <c r="M349" s="300"/>
      <c r="N349" s="300"/>
    </row>
    <row r="350" spans="1:14" ht="15" customHeight="1" x14ac:dyDescent="0.4">
      <c r="A350" s="305"/>
      <c r="B350" s="305"/>
      <c r="C350" s="305"/>
      <c r="D350" s="305" t="s">
        <v>513</v>
      </c>
      <c r="E350" s="305"/>
      <c r="F350" s="305"/>
      <c r="G350" s="305"/>
      <c r="H350" s="305"/>
      <c r="I350" s="305"/>
      <c r="J350" s="305"/>
      <c r="K350" s="305"/>
      <c r="L350" s="305"/>
      <c r="M350" s="300"/>
      <c r="N350" s="300"/>
    </row>
    <row r="351" spans="1:14" ht="15" customHeight="1" x14ac:dyDescent="0.4">
      <c r="A351" s="304" t="s">
        <v>566</v>
      </c>
      <c r="B351" s="305"/>
      <c r="C351" s="305"/>
      <c r="D351" s="304" t="s">
        <v>514</v>
      </c>
      <c r="E351" s="304"/>
      <c r="F351" s="304"/>
      <c r="G351" s="304"/>
      <c r="H351" s="304"/>
      <c r="I351" s="304"/>
      <c r="J351" s="304"/>
      <c r="K351" s="304"/>
      <c r="L351" s="304"/>
      <c r="M351" s="300"/>
      <c r="N351" s="300"/>
    </row>
    <row r="352" spans="1:14" ht="15" customHeight="1" x14ac:dyDescent="0.4">
      <c r="A352" s="305"/>
      <c r="B352" s="305"/>
      <c r="C352" s="305"/>
      <c r="D352" s="304"/>
      <c r="E352" s="304"/>
      <c r="F352" s="304"/>
      <c r="G352" s="304"/>
      <c r="H352" s="304"/>
      <c r="I352" s="304"/>
      <c r="J352" s="304"/>
      <c r="K352" s="304"/>
      <c r="L352" s="304"/>
      <c r="M352" s="300"/>
      <c r="N352" s="300"/>
    </row>
    <row r="353" spans="1:14" ht="15" customHeight="1" x14ac:dyDescent="0.4">
      <c r="A353" s="305"/>
      <c r="B353" s="305"/>
      <c r="C353" s="305"/>
      <c r="D353" s="304" t="s">
        <v>515</v>
      </c>
      <c r="E353" s="304"/>
      <c r="F353" s="304"/>
      <c r="G353" s="304"/>
      <c r="H353" s="304"/>
      <c r="I353" s="304"/>
      <c r="J353" s="304"/>
      <c r="K353" s="304"/>
      <c r="L353" s="304"/>
      <c r="M353" s="300"/>
      <c r="N353" s="300"/>
    </row>
    <row r="354" spans="1:14" ht="15" customHeight="1" x14ac:dyDescent="0.4">
      <c r="A354" s="305"/>
      <c r="B354" s="305"/>
      <c r="C354" s="305"/>
      <c r="D354" s="304"/>
      <c r="E354" s="304"/>
      <c r="F354" s="304"/>
      <c r="G354" s="304"/>
      <c r="H354" s="304"/>
      <c r="I354" s="304"/>
      <c r="J354" s="304"/>
      <c r="K354" s="304"/>
      <c r="L354" s="304"/>
      <c r="M354" s="300"/>
      <c r="N354" s="300"/>
    </row>
    <row r="355" spans="1:14" ht="15" customHeight="1" x14ac:dyDescent="0.4">
      <c r="A355" s="305"/>
      <c r="B355" s="305"/>
      <c r="C355" s="305"/>
      <c r="D355" s="304"/>
      <c r="E355" s="304"/>
      <c r="F355" s="304"/>
      <c r="G355" s="304"/>
      <c r="H355" s="304"/>
      <c r="I355" s="304"/>
      <c r="J355" s="304"/>
      <c r="K355" s="304"/>
      <c r="L355" s="304"/>
      <c r="M355" s="300"/>
      <c r="N355" s="300"/>
    </row>
    <row r="356" spans="1:14" ht="15" customHeight="1" x14ac:dyDescent="0.4">
      <c r="A356" s="305"/>
      <c r="B356" s="305"/>
      <c r="C356" s="305"/>
      <c r="D356" s="305" t="s">
        <v>516</v>
      </c>
      <c r="E356" s="305"/>
      <c r="F356" s="305"/>
      <c r="G356" s="305"/>
      <c r="H356" s="305"/>
      <c r="I356" s="305"/>
      <c r="J356" s="305"/>
      <c r="K356" s="305"/>
      <c r="L356" s="305"/>
      <c r="M356" s="300"/>
      <c r="N356" s="300"/>
    </row>
    <row r="357" spans="1:14" ht="15" customHeight="1" x14ac:dyDescent="0.4">
      <c r="A357" s="305"/>
      <c r="B357" s="305"/>
      <c r="C357" s="305"/>
      <c r="D357" s="305" t="s">
        <v>517</v>
      </c>
      <c r="E357" s="305"/>
      <c r="F357" s="305"/>
      <c r="G357" s="305"/>
      <c r="H357" s="305"/>
      <c r="I357" s="305"/>
      <c r="J357" s="305"/>
      <c r="K357" s="305"/>
      <c r="L357" s="305"/>
      <c r="M357" s="300"/>
      <c r="N357" s="300"/>
    </row>
    <row r="358" spans="1:14" ht="15" customHeight="1" x14ac:dyDescent="0.4">
      <c r="A358" s="304" t="s">
        <v>567</v>
      </c>
      <c r="B358" s="305"/>
      <c r="C358" s="305"/>
      <c r="D358" s="305" t="s">
        <v>502</v>
      </c>
      <c r="E358" s="305"/>
      <c r="F358" s="305"/>
      <c r="G358" s="305"/>
      <c r="H358" s="305"/>
      <c r="I358" s="305"/>
      <c r="J358" s="305"/>
      <c r="K358" s="305"/>
      <c r="L358" s="305"/>
      <c r="M358" s="300"/>
      <c r="N358" s="300"/>
    </row>
    <row r="359" spans="1:14" ht="15" customHeight="1" x14ac:dyDescent="0.4">
      <c r="A359" s="305"/>
      <c r="B359" s="305"/>
      <c r="C359" s="305"/>
      <c r="D359" s="304" t="s">
        <v>518</v>
      </c>
      <c r="E359" s="304"/>
      <c r="F359" s="304"/>
      <c r="G359" s="304"/>
      <c r="H359" s="304"/>
      <c r="I359" s="304"/>
      <c r="J359" s="304"/>
      <c r="K359" s="304"/>
      <c r="L359" s="304"/>
      <c r="M359" s="300"/>
      <c r="N359" s="300"/>
    </row>
    <row r="360" spans="1:14" ht="15" customHeight="1" x14ac:dyDescent="0.4">
      <c r="A360" s="305"/>
      <c r="B360" s="305"/>
      <c r="C360" s="305"/>
      <c r="D360" s="304"/>
      <c r="E360" s="304"/>
      <c r="F360" s="304"/>
      <c r="G360" s="304"/>
      <c r="H360" s="304"/>
      <c r="I360" s="304"/>
      <c r="J360" s="304"/>
      <c r="K360" s="304"/>
      <c r="L360" s="304"/>
      <c r="M360" s="300"/>
      <c r="N360" s="300"/>
    </row>
    <row r="361" spans="1:14" ht="15" customHeight="1" x14ac:dyDescent="0.4">
      <c r="A361" s="305"/>
      <c r="B361" s="305"/>
      <c r="C361" s="305"/>
      <c r="D361" s="305" t="s">
        <v>519</v>
      </c>
      <c r="E361" s="305"/>
      <c r="F361" s="305"/>
      <c r="G361" s="305"/>
      <c r="H361" s="305"/>
      <c r="I361" s="305"/>
      <c r="J361" s="305"/>
      <c r="K361" s="305"/>
      <c r="L361" s="305"/>
      <c r="M361" s="300"/>
      <c r="N361" s="300"/>
    </row>
    <row r="362" spans="1:14" ht="15" customHeight="1" x14ac:dyDescent="0.4">
      <c r="A362" s="304" t="s">
        <v>568</v>
      </c>
      <c r="B362" s="305"/>
      <c r="C362" s="305"/>
      <c r="D362" s="305" t="s">
        <v>520</v>
      </c>
      <c r="E362" s="305"/>
      <c r="F362" s="305"/>
      <c r="G362" s="305"/>
      <c r="H362" s="305"/>
      <c r="I362" s="305"/>
      <c r="J362" s="305"/>
      <c r="K362" s="305"/>
      <c r="L362" s="305"/>
      <c r="M362" s="300"/>
      <c r="N362" s="300"/>
    </row>
    <row r="363" spans="1:14" ht="15" customHeight="1" x14ac:dyDescent="0.4">
      <c r="A363" s="305"/>
      <c r="B363" s="305"/>
      <c r="C363" s="305"/>
      <c r="D363" s="304" t="s">
        <v>521</v>
      </c>
      <c r="E363" s="304"/>
      <c r="F363" s="304"/>
      <c r="G363" s="304"/>
      <c r="H363" s="304"/>
      <c r="I363" s="304"/>
      <c r="J363" s="304"/>
      <c r="K363" s="304"/>
      <c r="L363" s="304"/>
      <c r="M363" s="300"/>
      <c r="N363" s="300"/>
    </row>
    <row r="364" spans="1:14" ht="15" customHeight="1" x14ac:dyDescent="0.4">
      <c r="A364" s="305"/>
      <c r="B364" s="305"/>
      <c r="C364" s="305"/>
      <c r="D364" s="305" t="s">
        <v>522</v>
      </c>
      <c r="E364" s="305"/>
      <c r="F364" s="305"/>
      <c r="G364" s="305"/>
      <c r="H364" s="305"/>
      <c r="I364" s="305"/>
      <c r="J364" s="305"/>
      <c r="K364" s="305"/>
      <c r="L364" s="305"/>
      <c r="M364" s="300"/>
      <c r="N364" s="300"/>
    </row>
    <row r="365" spans="1:14" ht="15" customHeight="1" x14ac:dyDescent="0.4">
      <c r="A365" s="304" t="s">
        <v>569</v>
      </c>
      <c r="B365" s="305"/>
      <c r="C365" s="305"/>
      <c r="D365" s="305" t="s">
        <v>523</v>
      </c>
      <c r="E365" s="305"/>
      <c r="F365" s="305"/>
      <c r="G365" s="305"/>
      <c r="H365" s="305"/>
      <c r="I365" s="305"/>
      <c r="J365" s="305"/>
      <c r="K365" s="305"/>
      <c r="L365" s="305"/>
      <c r="M365" s="300"/>
      <c r="N365" s="300"/>
    </row>
    <row r="366" spans="1:14" ht="15" customHeight="1" x14ac:dyDescent="0.4">
      <c r="A366" s="305"/>
      <c r="B366" s="305"/>
      <c r="C366" s="305"/>
      <c r="D366" s="305" t="s">
        <v>524</v>
      </c>
      <c r="E366" s="305"/>
      <c r="F366" s="305"/>
      <c r="G366" s="305"/>
      <c r="H366" s="305"/>
      <c r="I366" s="305"/>
      <c r="J366" s="305"/>
      <c r="K366" s="305"/>
      <c r="L366" s="305"/>
      <c r="M366" s="300"/>
      <c r="N366" s="300"/>
    </row>
    <row r="367" spans="1:14" ht="15" customHeight="1" x14ac:dyDescent="0.4">
      <c r="A367" s="305"/>
      <c r="B367" s="305"/>
      <c r="C367" s="305"/>
      <c r="D367" s="305" t="s">
        <v>525</v>
      </c>
      <c r="E367" s="305"/>
      <c r="F367" s="305"/>
      <c r="G367" s="305"/>
      <c r="H367" s="305"/>
      <c r="I367" s="305"/>
      <c r="J367" s="305"/>
      <c r="K367" s="305"/>
      <c r="L367" s="305"/>
      <c r="M367" s="300"/>
      <c r="N367" s="300"/>
    </row>
    <row r="368" spans="1:14" ht="15" customHeight="1" x14ac:dyDescent="0.4">
      <c r="A368" s="305"/>
      <c r="B368" s="305"/>
      <c r="C368" s="305"/>
      <c r="D368" s="305" t="s">
        <v>526</v>
      </c>
      <c r="E368" s="305"/>
      <c r="F368" s="305"/>
      <c r="G368" s="305"/>
      <c r="H368" s="305"/>
      <c r="I368" s="305"/>
      <c r="J368" s="305"/>
      <c r="K368" s="305"/>
      <c r="L368" s="305"/>
      <c r="M368" s="300"/>
      <c r="N368" s="300"/>
    </row>
    <row r="369" spans="1:14" ht="15" customHeight="1" x14ac:dyDescent="0.4">
      <c r="A369" s="304" t="s">
        <v>570</v>
      </c>
      <c r="B369" s="305"/>
      <c r="C369" s="305"/>
      <c r="D369" s="305" t="s">
        <v>523</v>
      </c>
      <c r="E369" s="305"/>
      <c r="F369" s="305"/>
      <c r="G369" s="305"/>
      <c r="H369" s="305"/>
      <c r="I369" s="305"/>
      <c r="J369" s="305"/>
      <c r="K369" s="305"/>
      <c r="L369" s="305"/>
      <c r="M369" s="300"/>
      <c r="N369" s="300"/>
    </row>
    <row r="370" spans="1:14" ht="15" customHeight="1" x14ac:dyDescent="0.4">
      <c r="A370" s="305"/>
      <c r="B370" s="305"/>
      <c r="C370" s="305"/>
      <c r="D370" s="305" t="s">
        <v>524</v>
      </c>
      <c r="E370" s="305"/>
      <c r="F370" s="305"/>
      <c r="G370" s="305"/>
      <c r="H370" s="305"/>
      <c r="I370" s="305"/>
      <c r="J370" s="305"/>
      <c r="K370" s="305"/>
      <c r="L370" s="305"/>
      <c r="M370" s="300"/>
      <c r="N370" s="300"/>
    </row>
    <row r="371" spans="1:14" ht="15" customHeight="1" x14ac:dyDescent="0.4">
      <c r="A371" s="305"/>
      <c r="B371" s="305"/>
      <c r="C371" s="305"/>
      <c r="D371" s="304" t="s">
        <v>527</v>
      </c>
      <c r="E371" s="304"/>
      <c r="F371" s="304"/>
      <c r="G371" s="304"/>
      <c r="H371" s="304"/>
      <c r="I371" s="304"/>
      <c r="J371" s="304"/>
      <c r="K371" s="304"/>
      <c r="L371" s="304"/>
      <c r="M371" s="300"/>
      <c r="N371" s="300"/>
    </row>
    <row r="372" spans="1:14" ht="15" customHeight="1" x14ac:dyDescent="0.4">
      <c r="A372" s="305"/>
      <c r="B372" s="305"/>
      <c r="C372" s="305"/>
      <c r="D372" s="304"/>
      <c r="E372" s="304"/>
      <c r="F372" s="304"/>
      <c r="G372" s="304"/>
      <c r="H372" s="304"/>
      <c r="I372" s="304"/>
      <c r="J372" s="304"/>
      <c r="K372" s="304"/>
      <c r="L372" s="304"/>
      <c r="M372" s="300"/>
      <c r="N372" s="300"/>
    </row>
    <row r="373" spans="1:14" ht="15" customHeight="1" x14ac:dyDescent="0.4">
      <c r="A373" s="305"/>
      <c r="B373" s="305"/>
      <c r="C373" s="305"/>
      <c r="D373" s="305" t="s">
        <v>528</v>
      </c>
      <c r="E373" s="305"/>
      <c r="F373" s="305"/>
      <c r="G373" s="305"/>
      <c r="H373" s="305"/>
      <c r="I373" s="305"/>
      <c r="J373" s="305"/>
      <c r="K373" s="305"/>
      <c r="L373" s="305"/>
      <c r="M373" s="300"/>
      <c r="N373" s="300"/>
    </row>
    <row r="374" spans="1:14" ht="15" customHeight="1" x14ac:dyDescent="0.4">
      <c r="A374" s="304" t="s">
        <v>571</v>
      </c>
      <c r="B374" s="305"/>
      <c r="C374" s="305"/>
      <c r="D374" s="305" t="s">
        <v>529</v>
      </c>
      <c r="E374" s="305"/>
      <c r="F374" s="305"/>
      <c r="G374" s="305"/>
      <c r="H374" s="305"/>
      <c r="I374" s="305"/>
      <c r="J374" s="305"/>
      <c r="K374" s="305"/>
      <c r="L374" s="305"/>
      <c r="M374" s="300"/>
      <c r="N374" s="300"/>
    </row>
    <row r="375" spans="1:14" ht="15" customHeight="1" x14ac:dyDescent="0.4">
      <c r="A375" s="305"/>
      <c r="B375" s="305"/>
      <c r="C375" s="305"/>
      <c r="D375" s="304" t="s">
        <v>530</v>
      </c>
      <c r="E375" s="304"/>
      <c r="F375" s="304"/>
      <c r="G375" s="304"/>
      <c r="H375" s="304"/>
      <c r="I375" s="304"/>
      <c r="J375" s="304"/>
      <c r="K375" s="304"/>
      <c r="L375" s="304"/>
      <c r="M375" s="300"/>
      <c r="N375" s="300"/>
    </row>
    <row r="376" spans="1:14" ht="15" customHeight="1" x14ac:dyDescent="0.4">
      <c r="A376" s="305"/>
      <c r="B376" s="305"/>
      <c r="C376" s="305"/>
      <c r="D376" s="304"/>
      <c r="E376" s="304"/>
      <c r="F376" s="304"/>
      <c r="G376" s="304"/>
      <c r="H376" s="304"/>
      <c r="I376" s="304"/>
      <c r="J376" s="304"/>
      <c r="K376" s="304"/>
      <c r="L376" s="304"/>
      <c r="M376" s="300"/>
      <c r="N376" s="300"/>
    </row>
    <row r="377" spans="1:14" ht="15" customHeight="1" x14ac:dyDescent="0.4">
      <c r="A377" s="304" t="s">
        <v>572</v>
      </c>
      <c r="B377" s="305"/>
      <c r="C377" s="305"/>
      <c r="D377" s="305" t="s">
        <v>523</v>
      </c>
      <c r="E377" s="305"/>
      <c r="F377" s="305"/>
      <c r="G377" s="305"/>
      <c r="H377" s="305"/>
      <c r="I377" s="305"/>
      <c r="J377" s="305"/>
      <c r="K377" s="305"/>
      <c r="L377" s="305"/>
      <c r="M377" s="300"/>
      <c r="N377" s="300"/>
    </row>
    <row r="378" spans="1:14" ht="15" customHeight="1" x14ac:dyDescent="0.4">
      <c r="A378" s="305"/>
      <c r="B378" s="305"/>
      <c r="C378" s="305"/>
      <c r="D378" s="305" t="s">
        <v>531</v>
      </c>
      <c r="E378" s="305"/>
      <c r="F378" s="305"/>
      <c r="G378" s="305"/>
      <c r="H378" s="305"/>
      <c r="I378" s="305"/>
      <c r="J378" s="305"/>
      <c r="K378" s="305"/>
      <c r="L378" s="305"/>
      <c r="M378" s="300"/>
      <c r="N378" s="300"/>
    </row>
    <row r="379" spans="1:14" ht="15" customHeight="1" x14ac:dyDescent="0.4">
      <c r="A379" s="305"/>
      <c r="B379" s="305"/>
      <c r="C379" s="305"/>
      <c r="D379" s="305" t="s">
        <v>532</v>
      </c>
      <c r="E379" s="305"/>
      <c r="F379" s="305"/>
      <c r="G379" s="305"/>
      <c r="H379" s="305"/>
      <c r="I379" s="305"/>
      <c r="J379" s="305"/>
      <c r="K379" s="305"/>
      <c r="L379" s="305"/>
      <c r="M379" s="300"/>
      <c r="N379" s="300"/>
    </row>
    <row r="380" spans="1:14" ht="15" customHeight="1" x14ac:dyDescent="0.4">
      <c r="A380" s="304" t="s">
        <v>573</v>
      </c>
      <c r="B380" s="305"/>
      <c r="C380" s="305"/>
      <c r="D380" s="304" t="s">
        <v>533</v>
      </c>
      <c r="E380" s="304"/>
      <c r="F380" s="304"/>
      <c r="G380" s="304"/>
      <c r="H380" s="304"/>
      <c r="I380" s="304"/>
      <c r="J380" s="304"/>
      <c r="K380" s="304"/>
      <c r="L380" s="304"/>
      <c r="M380" s="300"/>
      <c r="N380" s="300"/>
    </row>
    <row r="381" spans="1:14" ht="15" customHeight="1" x14ac:dyDescent="0.4">
      <c r="A381" s="305"/>
      <c r="B381" s="305"/>
      <c r="C381" s="305"/>
      <c r="D381" s="304"/>
      <c r="E381" s="304"/>
      <c r="F381" s="304"/>
      <c r="G381" s="304"/>
      <c r="H381" s="304"/>
      <c r="I381" s="304"/>
      <c r="J381" s="304"/>
      <c r="K381" s="304"/>
      <c r="L381" s="304"/>
      <c r="M381" s="300"/>
      <c r="N381" s="300"/>
    </row>
    <row r="382" spans="1:14" ht="15" customHeight="1" x14ac:dyDescent="0.4">
      <c r="A382" s="305"/>
      <c r="B382" s="305"/>
      <c r="C382" s="305"/>
      <c r="D382" s="305" t="s">
        <v>534</v>
      </c>
      <c r="E382" s="305"/>
      <c r="F382" s="305"/>
      <c r="G382" s="305"/>
      <c r="H382" s="305"/>
      <c r="I382" s="305"/>
      <c r="J382" s="305"/>
      <c r="K382" s="305"/>
      <c r="L382" s="305"/>
      <c r="M382" s="300"/>
      <c r="N382" s="300"/>
    </row>
    <row r="383" spans="1:14" ht="15" customHeight="1" x14ac:dyDescent="0.4">
      <c r="A383" s="304" t="s">
        <v>574</v>
      </c>
      <c r="B383" s="304"/>
      <c r="C383" s="304"/>
      <c r="D383" s="304" t="s">
        <v>535</v>
      </c>
      <c r="E383" s="304"/>
      <c r="F383" s="304"/>
      <c r="G383" s="304"/>
      <c r="H383" s="304"/>
      <c r="I383" s="304"/>
      <c r="J383" s="304"/>
      <c r="K383" s="304"/>
      <c r="L383" s="304"/>
      <c r="M383" s="300"/>
      <c r="N383" s="300"/>
    </row>
    <row r="384" spans="1:14" ht="15" customHeight="1" x14ac:dyDescent="0.4">
      <c r="A384" s="304"/>
      <c r="B384" s="304"/>
      <c r="C384" s="304"/>
      <c r="D384" s="304" t="s">
        <v>536</v>
      </c>
      <c r="E384" s="304"/>
      <c r="F384" s="304"/>
      <c r="G384" s="304"/>
      <c r="H384" s="304"/>
      <c r="I384" s="304"/>
      <c r="J384" s="304"/>
      <c r="K384" s="304"/>
      <c r="L384" s="304"/>
      <c r="M384" s="300"/>
      <c r="N384" s="300"/>
    </row>
    <row r="385" spans="1:14" ht="15" customHeight="1" x14ac:dyDescent="0.4">
      <c r="A385" s="304"/>
      <c r="B385" s="304"/>
      <c r="C385" s="304"/>
      <c r="D385" s="304"/>
      <c r="E385" s="304"/>
      <c r="F385" s="304"/>
      <c r="G385" s="304"/>
      <c r="H385" s="304"/>
      <c r="I385" s="304"/>
      <c r="J385" s="304"/>
      <c r="K385" s="304"/>
      <c r="L385" s="304"/>
      <c r="M385" s="300"/>
      <c r="N385" s="300"/>
    </row>
    <row r="386" spans="1:14" ht="15" customHeight="1" x14ac:dyDescent="0.4">
      <c r="A386" s="304"/>
      <c r="B386" s="304"/>
      <c r="C386" s="304"/>
      <c r="D386" s="304" t="s">
        <v>537</v>
      </c>
      <c r="E386" s="304"/>
      <c r="F386" s="304"/>
      <c r="G386" s="304"/>
      <c r="H386" s="304"/>
      <c r="I386" s="304"/>
      <c r="J386" s="304"/>
      <c r="K386" s="304"/>
      <c r="L386" s="304"/>
      <c r="M386" s="300"/>
      <c r="N386" s="300"/>
    </row>
    <row r="387" spans="1:14" ht="15" customHeight="1" x14ac:dyDescent="0.4">
      <c r="A387" s="304"/>
      <c r="B387" s="304"/>
      <c r="C387" s="304"/>
      <c r="D387" s="304"/>
      <c r="E387" s="304"/>
      <c r="F387" s="304"/>
      <c r="G387" s="304"/>
      <c r="H387" s="304"/>
      <c r="I387" s="304"/>
      <c r="J387" s="304"/>
      <c r="K387" s="304"/>
      <c r="L387" s="304"/>
      <c r="M387" s="300"/>
      <c r="N387" s="300"/>
    </row>
    <row r="388" spans="1:14" ht="15" customHeight="1" x14ac:dyDescent="0.4">
      <c r="A388" s="304"/>
      <c r="B388" s="304"/>
      <c r="C388" s="304"/>
      <c r="D388" s="304" t="s">
        <v>538</v>
      </c>
      <c r="E388" s="304"/>
      <c r="F388" s="304"/>
      <c r="G388" s="304"/>
      <c r="H388" s="304"/>
      <c r="I388" s="304"/>
      <c r="J388" s="304"/>
      <c r="K388" s="304"/>
      <c r="L388" s="304"/>
      <c r="M388" s="300"/>
      <c r="N388" s="300"/>
    </row>
    <row r="389" spans="1:14" ht="15" customHeight="1" x14ac:dyDescent="0.4">
      <c r="A389" s="304"/>
      <c r="B389" s="304"/>
      <c r="C389" s="304"/>
      <c r="D389" s="304"/>
      <c r="E389" s="304"/>
      <c r="F389" s="304"/>
      <c r="G389" s="304"/>
      <c r="H389" s="304"/>
      <c r="I389" s="304"/>
      <c r="J389" s="304"/>
      <c r="K389" s="304"/>
      <c r="L389" s="304"/>
      <c r="M389" s="300"/>
      <c r="N389" s="300"/>
    </row>
    <row r="390" spans="1:14" ht="15" customHeight="1" x14ac:dyDescent="0.4">
      <c r="A390" s="304"/>
      <c r="B390" s="304"/>
      <c r="C390" s="304"/>
      <c r="D390" s="304" t="s">
        <v>539</v>
      </c>
      <c r="E390" s="304"/>
      <c r="F390" s="304"/>
      <c r="G390" s="304"/>
      <c r="H390" s="304"/>
      <c r="I390" s="304"/>
      <c r="J390" s="304"/>
      <c r="K390" s="304"/>
      <c r="L390" s="304"/>
      <c r="M390" s="300"/>
      <c r="N390" s="300"/>
    </row>
    <row r="391" spans="1:14" ht="15" customHeight="1" x14ac:dyDescent="0.4">
      <c r="A391" s="304" t="s">
        <v>544</v>
      </c>
      <c r="B391" s="304"/>
      <c r="C391" s="304"/>
      <c r="D391" s="304" t="s">
        <v>540</v>
      </c>
      <c r="E391" s="304"/>
      <c r="F391" s="304"/>
      <c r="G391" s="304"/>
      <c r="H391" s="304"/>
      <c r="I391" s="304"/>
      <c r="J391" s="304"/>
      <c r="K391" s="304"/>
      <c r="L391" s="304"/>
      <c r="M391" s="300"/>
      <c r="N391" s="300"/>
    </row>
    <row r="392" spans="1:14" ht="15" customHeight="1" x14ac:dyDescent="0.4">
      <c r="A392" s="304"/>
      <c r="B392" s="304"/>
      <c r="C392" s="304"/>
      <c r="D392" s="304" t="s">
        <v>541</v>
      </c>
      <c r="E392" s="304"/>
      <c r="F392" s="304"/>
      <c r="G392" s="304"/>
      <c r="H392" s="304"/>
      <c r="I392" s="304"/>
      <c r="J392" s="304"/>
      <c r="K392" s="304"/>
      <c r="L392" s="304"/>
      <c r="M392" s="300"/>
      <c r="N392" s="300"/>
    </row>
    <row r="393" spans="1:14" ht="15" customHeight="1" x14ac:dyDescent="0.4">
      <c r="A393" s="304"/>
      <c r="B393" s="304"/>
      <c r="C393" s="304"/>
      <c r="D393" s="304"/>
      <c r="E393" s="304"/>
      <c r="F393" s="304"/>
      <c r="G393" s="304"/>
      <c r="H393" s="304"/>
      <c r="I393" s="304"/>
      <c r="J393" s="304"/>
      <c r="K393" s="304"/>
      <c r="L393" s="304"/>
      <c r="M393" s="300"/>
      <c r="N393" s="300"/>
    </row>
    <row r="394" spans="1:14" ht="15" customHeight="1" x14ac:dyDescent="0.4">
      <c r="A394" s="304"/>
      <c r="B394" s="304"/>
      <c r="C394" s="304"/>
      <c r="D394" s="304" t="s">
        <v>542</v>
      </c>
      <c r="E394" s="304"/>
      <c r="F394" s="304"/>
      <c r="G394" s="304"/>
      <c r="H394" s="304"/>
      <c r="I394" s="304"/>
      <c r="J394" s="304"/>
      <c r="K394" s="304"/>
      <c r="L394" s="304"/>
      <c r="M394" s="300"/>
      <c r="N394" s="300"/>
    </row>
    <row r="395" spans="1:14" ht="15" customHeight="1" x14ac:dyDescent="0.4">
      <c r="A395" s="304"/>
      <c r="B395" s="304"/>
      <c r="C395" s="304"/>
      <c r="D395" s="304"/>
      <c r="E395" s="304"/>
      <c r="F395" s="304"/>
      <c r="G395" s="304"/>
      <c r="H395" s="304"/>
      <c r="I395" s="304"/>
      <c r="J395" s="304"/>
      <c r="K395" s="304"/>
      <c r="L395" s="304"/>
      <c r="M395" s="300"/>
      <c r="N395" s="300"/>
    </row>
    <row r="396" spans="1:14" ht="15" customHeight="1" x14ac:dyDescent="0.4">
      <c r="A396" s="304"/>
      <c r="B396" s="304"/>
      <c r="C396" s="304"/>
      <c r="D396" s="304" t="s">
        <v>543</v>
      </c>
      <c r="E396" s="304"/>
      <c r="F396" s="304"/>
      <c r="G396" s="304"/>
      <c r="H396" s="304"/>
      <c r="I396" s="304"/>
      <c r="J396" s="304"/>
      <c r="K396" s="304"/>
      <c r="L396" s="304"/>
      <c r="M396" s="300"/>
      <c r="N396" s="300"/>
    </row>
    <row r="397" spans="1:14" ht="15" customHeight="1" x14ac:dyDescent="0.4">
      <c r="A397" s="304" t="s">
        <v>575</v>
      </c>
      <c r="B397" s="304"/>
      <c r="C397" s="304"/>
      <c r="D397" s="304" t="s">
        <v>545</v>
      </c>
      <c r="E397" s="304"/>
      <c r="F397" s="304"/>
      <c r="G397" s="304"/>
      <c r="H397" s="304"/>
      <c r="I397" s="304"/>
      <c r="J397" s="304"/>
      <c r="K397" s="304"/>
      <c r="L397" s="304"/>
      <c r="M397" s="300"/>
      <c r="N397" s="300"/>
    </row>
    <row r="398" spans="1:14" ht="15" customHeight="1" x14ac:dyDescent="0.4">
      <c r="A398" s="304"/>
      <c r="B398" s="304"/>
      <c r="C398" s="304"/>
      <c r="D398" s="304" t="s">
        <v>546</v>
      </c>
      <c r="E398" s="304"/>
      <c r="F398" s="304"/>
      <c r="G398" s="304"/>
      <c r="H398" s="304"/>
      <c r="I398" s="304"/>
      <c r="J398" s="304"/>
      <c r="K398" s="304"/>
      <c r="L398" s="304"/>
      <c r="M398" s="300"/>
      <c r="N398" s="300"/>
    </row>
    <row r="399" spans="1:14" ht="15" customHeight="1" x14ac:dyDescent="0.4">
      <c r="A399" s="304"/>
      <c r="B399" s="304"/>
      <c r="C399" s="304"/>
      <c r="D399" s="304"/>
      <c r="E399" s="304"/>
      <c r="F399" s="304"/>
      <c r="G399" s="304"/>
      <c r="H399" s="304"/>
      <c r="I399" s="304"/>
      <c r="J399" s="304"/>
      <c r="K399" s="304"/>
      <c r="L399" s="304"/>
      <c r="M399" s="300"/>
      <c r="N399" s="300"/>
    </row>
    <row r="400" spans="1:14" ht="15" customHeight="1" x14ac:dyDescent="0.4">
      <c r="A400" s="304"/>
      <c r="B400" s="304"/>
      <c r="C400" s="304"/>
      <c r="D400" s="304" t="s">
        <v>547</v>
      </c>
      <c r="E400" s="304"/>
      <c r="F400" s="304"/>
      <c r="G400" s="304"/>
      <c r="H400" s="304"/>
      <c r="I400" s="304"/>
      <c r="J400" s="304"/>
      <c r="K400" s="304"/>
      <c r="L400" s="304"/>
      <c r="M400" s="300"/>
      <c r="N400" s="300"/>
    </row>
    <row r="401" spans="1:14" ht="15" customHeight="1" x14ac:dyDescent="0.4">
      <c r="A401" s="304" t="s">
        <v>552</v>
      </c>
      <c r="B401" s="305"/>
      <c r="C401" s="305"/>
      <c r="D401" s="304" t="s">
        <v>548</v>
      </c>
      <c r="E401" s="304"/>
      <c r="F401" s="304"/>
      <c r="G401" s="304"/>
      <c r="H401" s="304"/>
      <c r="I401" s="304"/>
      <c r="J401" s="304"/>
      <c r="K401" s="304"/>
      <c r="L401" s="304"/>
      <c r="M401" s="300"/>
      <c r="N401" s="300"/>
    </row>
    <row r="402" spans="1:14" ht="15" customHeight="1" x14ac:dyDescent="0.4">
      <c r="A402" s="305"/>
      <c r="B402" s="305"/>
      <c r="C402" s="305"/>
      <c r="D402" s="304"/>
      <c r="E402" s="304"/>
      <c r="F402" s="304"/>
      <c r="G402" s="304"/>
      <c r="H402" s="304"/>
      <c r="I402" s="304"/>
      <c r="J402" s="304"/>
      <c r="K402" s="304"/>
      <c r="L402" s="304"/>
      <c r="M402" s="300"/>
      <c r="N402" s="300"/>
    </row>
    <row r="403" spans="1:14" ht="15" customHeight="1" x14ac:dyDescent="0.4">
      <c r="A403" s="305"/>
      <c r="B403" s="305"/>
      <c r="C403" s="305"/>
      <c r="D403" s="304" t="s">
        <v>549</v>
      </c>
      <c r="E403" s="304"/>
      <c r="F403" s="304"/>
      <c r="G403" s="304"/>
      <c r="H403" s="304"/>
      <c r="I403" s="304"/>
      <c r="J403" s="304"/>
      <c r="K403" s="304"/>
      <c r="L403" s="304"/>
      <c r="M403" s="300"/>
      <c r="N403" s="300"/>
    </row>
    <row r="404" spans="1:14" ht="15" customHeight="1" x14ac:dyDescent="0.4">
      <c r="A404" s="305"/>
      <c r="B404" s="305"/>
      <c r="C404" s="305"/>
      <c r="D404" s="304" t="s">
        <v>550</v>
      </c>
      <c r="E404" s="304"/>
      <c r="F404" s="304"/>
      <c r="G404" s="304"/>
      <c r="H404" s="304"/>
      <c r="I404" s="304"/>
      <c r="J404" s="304"/>
      <c r="K404" s="304"/>
      <c r="L404" s="304"/>
      <c r="M404" s="300"/>
      <c r="N404" s="300"/>
    </row>
    <row r="405" spans="1:14" ht="15" customHeight="1" x14ac:dyDescent="0.4">
      <c r="A405" s="305"/>
      <c r="B405" s="305"/>
      <c r="C405" s="305"/>
      <c r="D405" s="304" t="s">
        <v>551</v>
      </c>
      <c r="E405" s="304"/>
      <c r="F405" s="304"/>
      <c r="G405" s="304"/>
      <c r="H405" s="304"/>
      <c r="I405" s="304"/>
      <c r="J405" s="304"/>
      <c r="K405" s="304"/>
      <c r="L405" s="304"/>
      <c r="M405" s="300"/>
      <c r="N405" s="300"/>
    </row>
    <row r="406" spans="1:14" ht="15" customHeight="1" x14ac:dyDescent="0.4">
      <c r="A406" s="305"/>
      <c r="B406" s="305"/>
      <c r="C406" s="305"/>
      <c r="D406" s="304"/>
      <c r="E406" s="304"/>
      <c r="F406" s="304"/>
      <c r="G406" s="304"/>
      <c r="H406" s="304"/>
      <c r="I406" s="304"/>
      <c r="J406" s="304"/>
      <c r="K406" s="304"/>
      <c r="L406" s="304"/>
      <c r="M406" s="300"/>
      <c r="N406" s="300"/>
    </row>
    <row r="407" spans="1:14" ht="15" customHeight="1" x14ac:dyDescent="0.4">
      <c r="A407" s="304" t="s">
        <v>576</v>
      </c>
      <c r="B407" s="304"/>
      <c r="C407" s="304"/>
      <c r="D407" s="304" t="s">
        <v>548</v>
      </c>
      <c r="E407" s="304"/>
      <c r="F407" s="304"/>
      <c r="G407" s="304"/>
      <c r="H407" s="304"/>
      <c r="I407" s="304"/>
      <c r="J407" s="304"/>
      <c r="K407" s="304"/>
      <c r="L407" s="304"/>
      <c r="M407" s="300"/>
      <c r="N407" s="300"/>
    </row>
    <row r="408" spans="1:14" ht="15" customHeight="1" x14ac:dyDescent="0.4">
      <c r="A408" s="304"/>
      <c r="B408" s="304"/>
      <c r="C408" s="304"/>
      <c r="D408" s="304"/>
      <c r="E408" s="304"/>
      <c r="F408" s="304"/>
      <c r="G408" s="304"/>
      <c r="H408" s="304"/>
      <c r="I408" s="304"/>
      <c r="J408" s="304"/>
      <c r="K408" s="304"/>
      <c r="L408" s="304"/>
      <c r="M408" s="300"/>
      <c r="N408" s="300"/>
    </row>
    <row r="409" spans="1:14" ht="15" customHeight="1" x14ac:dyDescent="0.4">
      <c r="A409" s="304"/>
      <c r="B409" s="304"/>
      <c r="C409" s="304"/>
      <c r="D409" s="304" t="s">
        <v>549</v>
      </c>
      <c r="E409" s="304"/>
      <c r="F409" s="304"/>
      <c r="G409" s="304"/>
      <c r="H409" s="304"/>
      <c r="I409" s="304"/>
      <c r="J409" s="304"/>
      <c r="K409" s="304"/>
      <c r="L409" s="304"/>
      <c r="M409" s="300"/>
      <c r="N409" s="300"/>
    </row>
    <row r="410" spans="1:14" ht="15" customHeight="1" x14ac:dyDescent="0.4">
      <c r="A410" s="304"/>
      <c r="B410" s="304"/>
      <c r="C410" s="304"/>
      <c r="D410" s="304" t="s">
        <v>553</v>
      </c>
      <c r="E410" s="304"/>
      <c r="F410" s="304"/>
      <c r="G410" s="304"/>
      <c r="H410" s="304"/>
      <c r="I410" s="304"/>
      <c r="J410" s="304"/>
      <c r="K410" s="304"/>
      <c r="L410" s="304"/>
      <c r="M410" s="300"/>
      <c r="N410" s="300"/>
    </row>
    <row r="411" spans="1:14" ht="15" customHeight="1" x14ac:dyDescent="0.4">
      <c r="A411" s="304"/>
      <c r="B411" s="304"/>
      <c r="C411" s="304"/>
      <c r="D411" s="304"/>
      <c r="E411" s="304"/>
      <c r="F411" s="304"/>
      <c r="G411" s="304"/>
      <c r="H411" s="304"/>
      <c r="I411" s="304"/>
      <c r="J411" s="304"/>
      <c r="K411" s="304"/>
      <c r="L411" s="304"/>
      <c r="M411" s="300"/>
      <c r="N411" s="300"/>
    </row>
    <row r="412" spans="1:14" ht="15" customHeight="1" x14ac:dyDescent="0.4">
      <c r="A412" s="304"/>
      <c r="B412" s="304"/>
      <c r="C412" s="304"/>
      <c r="D412" s="304" t="s">
        <v>554</v>
      </c>
      <c r="E412" s="304"/>
      <c r="F412" s="304"/>
      <c r="G412" s="304"/>
      <c r="H412" s="304"/>
      <c r="I412" s="304"/>
      <c r="J412" s="304"/>
      <c r="K412" s="304"/>
      <c r="L412" s="304"/>
      <c r="M412" s="300"/>
      <c r="N412" s="300"/>
    </row>
    <row r="413" spans="1:14" ht="15" customHeight="1" x14ac:dyDescent="0.4">
      <c r="A413" s="304"/>
      <c r="B413" s="304"/>
      <c r="C413" s="304"/>
      <c r="D413" s="304"/>
      <c r="E413" s="304"/>
      <c r="F413" s="304"/>
      <c r="G413" s="304"/>
      <c r="H413" s="304"/>
      <c r="I413" s="304"/>
      <c r="J413" s="304"/>
      <c r="K413" s="304"/>
      <c r="L413" s="304"/>
      <c r="M413" s="300"/>
      <c r="N413" s="300"/>
    </row>
    <row r="414" spans="1:14" ht="15" customHeight="1" x14ac:dyDescent="0.4">
      <c r="A414" s="304"/>
      <c r="B414" s="304"/>
      <c r="C414" s="304"/>
      <c r="D414" s="304" t="s">
        <v>555</v>
      </c>
      <c r="E414" s="304"/>
      <c r="F414" s="304"/>
      <c r="G414" s="304"/>
      <c r="H414" s="304"/>
      <c r="I414" s="304"/>
      <c r="J414" s="304"/>
      <c r="K414" s="304"/>
      <c r="L414" s="304"/>
      <c r="M414" s="300"/>
      <c r="N414" s="300"/>
    </row>
    <row r="415" spans="1:14" ht="15" customHeight="1" x14ac:dyDescent="0.4">
      <c r="A415" s="304" t="s">
        <v>559</v>
      </c>
      <c r="B415" s="304"/>
      <c r="C415" s="304"/>
      <c r="D415" s="304" t="s">
        <v>556</v>
      </c>
      <c r="E415" s="304"/>
      <c r="F415" s="304"/>
      <c r="G415" s="304"/>
      <c r="H415" s="304"/>
      <c r="I415" s="304"/>
      <c r="J415" s="304"/>
      <c r="K415" s="304"/>
      <c r="L415" s="304"/>
      <c r="M415" s="300"/>
      <c r="N415" s="300"/>
    </row>
    <row r="416" spans="1:14" ht="15" customHeight="1" x14ac:dyDescent="0.4">
      <c r="A416" s="304"/>
      <c r="B416" s="304"/>
      <c r="C416" s="304"/>
      <c r="D416" s="304" t="s">
        <v>557</v>
      </c>
      <c r="E416" s="304"/>
      <c r="F416" s="304"/>
      <c r="G416" s="304"/>
      <c r="H416" s="304"/>
      <c r="I416" s="304"/>
      <c r="J416" s="304"/>
      <c r="K416" s="304"/>
      <c r="L416" s="304"/>
      <c r="M416" s="300"/>
      <c r="N416" s="300"/>
    </row>
    <row r="417" spans="1:14" ht="15" customHeight="1" x14ac:dyDescent="0.4">
      <c r="A417" s="304"/>
      <c r="B417" s="304"/>
      <c r="C417" s="304"/>
      <c r="D417" s="304"/>
      <c r="E417" s="304"/>
      <c r="F417" s="304"/>
      <c r="G417" s="304"/>
      <c r="H417" s="304"/>
      <c r="I417" s="304"/>
      <c r="J417" s="304"/>
      <c r="K417" s="304"/>
      <c r="L417" s="304"/>
      <c r="M417" s="300"/>
      <c r="N417" s="300"/>
    </row>
    <row r="418" spans="1:14" ht="15" customHeight="1" x14ac:dyDescent="0.4">
      <c r="A418" s="304"/>
      <c r="B418" s="304"/>
      <c r="C418" s="304"/>
      <c r="D418" s="304" t="s">
        <v>558</v>
      </c>
      <c r="E418" s="304"/>
      <c r="F418" s="304"/>
      <c r="G418" s="304"/>
      <c r="H418" s="304"/>
      <c r="I418" s="304"/>
      <c r="J418" s="304"/>
      <c r="K418" s="304"/>
      <c r="L418" s="304"/>
      <c r="M418" s="300"/>
      <c r="N418" s="300"/>
    </row>
    <row r="419" spans="1:14" ht="15" customHeight="1" x14ac:dyDescent="0.4">
      <c r="A419" s="302" t="s">
        <v>255</v>
      </c>
      <c r="B419" s="302"/>
      <c r="C419" s="302"/>
      <c r="D419" s="302"/>
      <c r="E419" s="302"/>
      <c r="F419" s="302"/>
      <c r="G419" s="302"/>
      <c r="H419" s="302"/>
      <c r="I419" s="302"/>
      <c r="J419" s="302"/>
      <c r="K419" s="302"/>
      <c r="L419" s="302"/>
      <c r="M419" s="300"/>
      <c r="N419" s="300"/>
    </row>
    <row r="420" spans="1:14" ht="15" customHeight="1" x14ac:dyDescent="0.4">
      <c r="A420" s="302"/>
      <c r="B420" s="302"/>
      <c r="C420" s="302"/>
      <c r="D420" s="302"/>
      <c r="E420" s="302"/>
      <c r="F420" s="302"/>
      <c r="G420" s="302"/>
      <c r="H420" s="302"/>
      <c r="I420" s="302"/>
      <c r="J420" s="302"/>
      <c r="K420" s="302"/>
      <c r="L420" s="302"/>
      <c r="M420" s="300"/>
      <c r="N420" s="300"/>
    </row>
    <row r="421" spans="1:14" ht="15" customHeight="1" x14ac:dyDescent="0.4">
      <c r="A421" s="303" t="s">
        <v>560</v>
      </c>
      <c r="B421" s="303"/>
      <c r="C421" s="303"/>
      <c r="D421" s="303"/>
      <c r="E421" s="303"/>
      <c r="F421" s="303"/>
      <c r="G421" s="303"/>
      <c r="H421" s="303"/>
      <c r="I421" s="302" t="s">
        <v>490</v>
      </c>
      <c r="J421" s="302"/>
      <c r="K421" s="302"/>
      <c r="L421" s="301" t="s">
        <v>426</v>
      </c>
      <c r="M421" s="301"/>
      <c r="N421" s="301"/>
    </row>
    <row r="422" spans="1:14" ht="15" customHeight="1" x14ac:dyDescent="0.4">
      <c r="A422" s="303"/>
      <c r="B422" s="303"/>
      <c r="C422" s="303"/>
      <c r="D422" s="303"/>
      <c r="E422" s="303"/>
      <c r="F422" s="303"/>
      <c r="G422" s="303"/>
      <c r="H422" s="303"/>
      <c r="I422" s="302"/>
      <c r="J422" s="302"/>
      <c r="K422" s="302"/>
      <c r="L422" s="301"/>
      <c r="M422" s="301"/>
      <c r="N422" s="301"/>
    </row>
    <row r="423" spans="1:14" x14ac:dyDescent="0.4">
      <c r="A423" s="303"/>
      <c r="B423" s="303"/>
      <c r="C423" s="303"/>
      <c r="D423" s="303"/>
      <c r="E423" s="303"/>
      <c r="F423" s="303"/>
      <c r="G423" s="303"/>
      <c r="H423" s="303"/>
      <c r="I423" s="302"/>
      <c r="J423" s="302"/>
      <c r="K423" s="302"/>
      <c r="L423" s="302"/>
      <c r="M423" s="302"/>
      <c r="N423" s="302"/>
    </row>
    <row r="424" spans="1:14" x14ac:dyDescent="0.4">
      <c r="A424" s="303"/>
      <c r="B424" s="303"/>
      <c r="C424" s="303"/>
      <c r="D424" s="303"/>
      <c r="E424" s="303"/>
      <c r="F424" s="303"/>
      <c r="G424" s="303"/>
      <c r="H424" s="303"/>
      <c r="I424" s="302"/>
      <c r="J424" s="302"/>
      <c r="K424" s="302"/>
      <c r="L424" s="302"/>
      <c r="M424" s="302"/>
      <c r="N424" s="302"/>
    </row>
    <row r="425" spans="1:14" x14ac:dyDescent="0.4">
      <c r="A425" s="20"/>
      <c r="B425" s="20"/>
      <c r="C425" s="20"/>
      <c r="D425" s="20"/>
      <c r="E425" s="20"/>
      <c r="F425" s="20"/>
      <c r="G425" s="20"/>
      <c r="H425" s="20"/>
      <c r="I425" s="20"/>
      <c r="J425" s="20"/>
      <c r="K425" s="20"/>
      <c r="L425" s="20"/>
    </row>
    <row r="426" spans="1:14" x14ac:dyDescent="0.4">
      <c r="A426" s="338" t="s">
        <v>583</v>
      </c>
      <c r="B426" s="338"/>
      <c r="C426" s="338"/>
      <c r="D426" s="338"/>
      <c r="E426" s="338"/>
      <c r="F426" s="338"/>
      <c r="G426" s="338"/>
      <c r="H426" s="338"/>
      <c r="I426" s="338"/>
      <c r="J426" s="338"/>
      <c r="K426" s="338"/>
      <c r="L426" s="338"/>
      <c r="M426" s="338"/>
      <c r="N426" s="338"/>
    </row>
    <row r="427" spans="1:14" s="706" customFormat="1" x14ac:dyDescent="0.4">
      <c r="E427" s="707" t="str">
        <f>IF(OR(出力!B60=TRUE,AND(出力!D61=TRUE,出力!J23+出力!K23=1)),"防火対象物","事業所")</f>
        <v>事業所</v>
      </c>
      <c r="F427" s="707"/>
      <c r="G427" s="708" t="s">
        <v>577</v>
      </c>
      <c r="H427" s="708"/>
      <c r="I427" s="708"/>
      <c r="J427" s="708"/>
      <c r="K427" s="708"/>
      <c r="L427" s="708"/>
      <c r="M427" s="708"/>
      <c r="N427" s="708"/>
    </row>
    <row r="428" spans="1:14" s="706" customFormat="1" x14ac:dyDescent="0.4">
      <c r="A428" s="707" t="str">
        <f>IF(OR(出力!B60=TRUE,AND(出力!D61=TRUE,出力!J23+出力!K23=1)),"防火対象物","事業所")</f>
        <v>事業所</v>
      </c>
      <c r="B428" s="707"/>
      <c r="C428" s="686" t="s">
        <v>579</v>
      </c>
      <c r="D428" s="686"/>
      <c r="E428" s="686"/>
      <c r="F428" s="686"/>
      <c r="G428" s="686"/>
      <c r="H428" s="686"/>
      <c r="I428" s="686"/>
      <c r="J428" s="686"/>
      <c r="K428" s="686"/>
      <c r="L428" s="686"/>
      <c r="M428" s="686"/>
      <c r="N428" s="686"/>
    </row>
    <row r="429" spans="1:14" ht="16.5" customHeight="1" x14ac:dyDescent="0.4">
      <c r="C429" s="174" t="s">
        <v>578</v>
      </c>
      <c r="D429" s="174"/>
      <c r="E429" s="21"/>
    </row>
    <row r="439" spans="1:14" x14ac:dyDescent="0.4">
      <c r="A439" s="325" t="s">
        <v>581</v>
      </c>
      <c r="B439" s="325"/>
      <c r="C439" s="325"/>
      <c r="D439" s="325"/>
      <c r="E439" s="325"/>
      <c r="F439" s="325"/>
      <c r="G439" s="325"/>
      <c r="H439" s="325"/>
      <c r="I439" s="325"/>
      <c r="J439" s="325"/>
      <c r="K439" s="325"/>
      <c r="L439" s="325"/>
      <c r="M439" s="325"/>
      <c r="N439" s="325"/>
    </row>
    <row r="440" spans="1:14" x14ac:dyDescent="0.4">
      <c r="F440" s="345" t="s">
        <v>580</v>
      </c>
      <c r="G440" s="319"/>
      <c r="H440" s="319"/>
      <c r="I440" s="319"/>
    </row>
    <row r="449" spans="6:9" x14ac:dyDescent="0.4">
      <c r="F449" s="345" t="s">
        <v>580</v>
      </c>
      <c r="G449" s="319"/>
      <c r="H449" s="319"/>
      <c r="I449" s="319"/>
    </row>
    <row r="458" spans="6:9" x14ac:dyDescent="0.4">
      <c r="F458" s="345" t="s">
        <v>580</v>
      </c>
      <c r="G458" s="319"/>
      <c r="H458" s="319"/>
      <c r="I458" s="319"/>
    </row>
    <row r="471" spans="1:14" x14ac:dyDescent="0.4">
      <c r="A471" s="325" t="s">
        <v>582</v>
      </c>
      <c r="B471" s="325"/>
      <c r="C471" s="325"/>
      <c r="D471" s="325"/>
      <c r="E471" s="325"/>
      <c r="F471" s="325"/>
      <c r="G471" s="325"/>
      <c r="H471" s="325"/>
      <c r="I471" s="325"/>
      <c r="J471" s="325"/>
      <c r="K471" s="325"/>
      <c r="L471" s="325"/>
      <c r="M471" s="325"/>
      <c r="N471" s="325"/>
    </row>
    <row r="472" spans="1:14" x14ac:dyDescent="0.4">
      <c r="E472" s="707" t="str">
        <f>IF(OR(出力!B60=TRUE,AND(出力!D61=TRUE,出力!J23+出力!K23=1)),"防火対象物","事業所")</f>
        <v>事業所</v>
      </c>
      <c r="F472" s="707"/>
      <c r="G472" s="308" t="s">
        <v>587</v>
      </c>
      <c r="H472" s="308"/>
      <c r="I472" s="308"/>
      <c r="J472" s="308"/>
      <c r="K472" s="308"/>
      <c r="L472" s="308"/>
      <c r="M472" s="308"/>
      <c r="N472" s="308"/>
    </row>
    <row r="473" spans="1:14" x14ac:dyDescent="0.4">
      <c r="E473" s="11"/>
      <c r="F473" s="11"/>
    </row>
    <row r="474" spans="1:14" x14ac:dyDescent="0.4">
      <c r="A474" s="300" t="s">
        <v>586</v>
      </c>
      <c r="B474" s="300"/>
      <c r="C474" s="300"/>
      <c r="D474" s="300"/>
      <c r="E474" s="300" t="s">
        <v>585</v>
      </c>
      <c r="F474" s="300"/>
      <c r="G474" s="300"/>
      <c r="H474" s="300"/>
      <c r="I474" s="300" t="s">
        <v>584</v>
      </c>
      <c r="J474" s="300"/>
      <c r="K474" s="300"/>
      <c r="L474" s="300"/>
      <c r="M474" s="300" t="s">
        <v>255</v>
      </c>
      <c r="N474" s="300"/>
    </row>
    <row r="475" spans="1:14" x14ac:dyDescent="0.4">
      <c r="A475" s="300" t="s">
        <v>230</v>
      </c>
      <c r="B475" s="300"/>
      <c r="C475" s="300"/>
      <c r="D475" s="300"/>
      <c r="E475" s="300"/>
      <c r="F475" s="300"/>
      <c r="G475" s="300"/>
      <c r="H475" s="300"/>
      <c r="I475" s="300"/>
      <c r="J475" s="300"/>
      <c r="K475" s="300"/>
      <c r="L475" s="300"/>
      <c r="M475" s="300"/>
      <c r="N475" s="300"/>
    </row>
    <row r="476" spans="1:14" x14ac:dyDescent="0.4">
      <c r="A476" s="300" t="s">
        <v>588</v>
      </c>
      <c r="B476" s="300"/>
      <c r="C476" s="300"/>
      <c r="D476" s="300"/>
      <c r="E476" s="300"/>
      <c r="F476" s="300"/>
      <c r="G476" s="300"/>
      <c r="H476" s="300"/>
      <c r="I476" s="300"/>
      <c r="J476" s="300"/>
      <c r="K476" s="300"/>
      <c r="L476" s="300"/>
      <c r="M476" s="300"/>
      <c r="N476" s="300"/>
    </row>
    <row r="477" spans="1:14" x14ac:dyDescent="0.4">
      <c r="A477" s="300" t="s">
        <v>589</v>
      </c>
      <c r="B477" s="300"/>
      <c r="C477" s="300"/>
      <c r="D477" s="300"/>
      <c r="E477" s="300"/>
      <c r="F477" s="300"/>
      <c r="G477" s="300"/>
      <c r="H477" s="300"/>
      <c r="I477" s="300"/>
      <c r="J477" s="300"/>
      <c r="K477" s="300"/>
      <c r="L477" s="300"/>
      <c r="M477" s="300"/>
      <c r="N477" s="300"/>
    </row>
    <row r="478" spans="1:14" x14ac:dyDescent="0.4">
      <c r="A478" s="306" t="s">
        <v>590</v>
      </c>
      <c r="B478" s="300"/>
      <c r="C478" s="300"/>
      <c r="D478" s="300"/>
      <c r="E478" s="300"/>
      <c r="F478" s="300"/>
      <c r="G478" s="300"/>
      <c r="H478" s="300"/>
      <c r="I478" s="300"/>
      <c r="J478" s="300"/>
      <c r="K478" s="300"/>
      <c r="L478" s="300"/>
      <c r="M478" s="300"/>
      <c r="N478" s="300"/>
    </row>
    <row r="479" spans="1:14" x14ac:dyDescent="0.4">
      <c r="A479" s="300" t="s">
        <v>591</v>
      </c>
      <c r="B479" s="300"/>
      <c r="C479" s="300"/>
      <c r="D479" s="300"/>
      <c r="E479" s="300"/>
      <c r="F479" s="300"/>
      <c r="G479" s="300"/>
      <c r="H479" s="300"/>
      <c r="I479" s="300"/>
      <c r="J479" s="300"/>
      <c r="K479" s="300"/>
      <c r="L479" s="300"/>
      <c r="M479" s="300"/>
      <c r="N479" s="300"/>
    </row>
    <row r="480" spans="1:14" x14ac:dyDescent="0.4">
      <c r="A480" s="300" t="s">
        <v>592</v>
      </c>
      <c r="B480" s="300"/>
      <c r="C480" s="300"/>
      <c r="D480" s="300"/>
      <c r="E480" s="300"/>
      <c r="F480" s="300"/>
      <c r="G480" s="300"/>
      <c r="H480" s="300"/>
      <c r="I480" s="300"/>
      <c r="J480" s="300"/>
      <c r="K480" s="300"/>
      <c r="L480" s="300"/>
      <c r="M480" s="300"/>
      <c r="N480" s="300"/>
    </row>
    <row r="481" spans="1:14" x14ac:dyDescent="0.4">
      <c r="A481" s="300" t="s">
        <v>593</v>
      </c>
      <c r="B481" s="300"/>
      <c r="C481" s="300"/>
      <c r="D481" s="300"/>
      <c r="E481" s="300"/>
      <c r="F481" s="300"/>
      <c r="G481" s="300"/>
      <c r="H481" s="300"/>
      <c r="I481" s="300"/>
      <c r="J481" s="300"/>
      <c r="K481" s="300"/>
      <c r="L481" s="300"/>
      <c r="M481" s="300"/>
      <c r="N481" s="300"/>
    </row>
    <row r="482" spans="1:14" x14ac:dyDescent="0.4">
      <c r="A482" s="300" t="s">
        <v>594</v>
      </c>
      <c r="B482" s="300"/>
      <c r="C482" s="300"/>
      <c r="D482" s="300"/>
      <c r="E482" s="300"/>
      <c r="F482" s="300"/>
      <c r="G482" s="300"/>
      <c r="H482" s="300"/>
      <c r="I482" s="300"/>
      <c r="J482" s="300"/>
      <c r="K482" s="300"/>
      <c r="L482" s="300"/>
      <c r="M482" s="300"/>
      <c r="N482" s="300"/>
    </row>
    <row r="483" spans="1:14" x14ac:dyDescent="0.4">
      <c r="A483" s="300" t="s">
        <v>593</v>
      </c>
      <c r="B483" s="300"/>
      <c r="C483" s="300"/>
      <c r="D483" s="300"/>
      <c r="E483" s="300"/>
      <c r="F483" s="300"/>
      <c r="G483" s="300"/>
      <c r="H483" s="300"/>
      <c r="I483" s="300"/>
      <c r="J483" s="300"/>
      <c r="K483" s="300"/>
      <c r="L483" s="300"/>
      <c r="M483" s="300"/>
      <c r="N483" s="300"/>
    </row>
    <row r="484" spans="1:14" x14ac:dyDescent="0.4">
      <c r="A484" s="300"/>
      <c r="B484" s="300"/>
      <c r="C484" s="300"/>
      <c r="D484" s="300"/>
      <c r="E484" s="300"/>
      <c r="F484" s="300"/>
      <c r="G484" s="300"/>
      <c r="H484" s="300"/>
      <c r="I484" s="300"/>
      <c r="J484" s="300"/>
      <c r="K484" s="300"/>
      <c r="L484" s="300"/>
      <c r="M484" s="300"/>
      <c r="N484" s="300"/>
    </row>
    <row r="485" spans="1:14" x14ac:dyDescent="0.4">
      <c r="A485" s="300" t="s">
        <v>594</v>
      </c>
      <c r="B485" s="300"/>
      <c r="C485" s="300"/>
      <c r="D485" s="300"/>
      <c r="E485" s="300"/>
      <c r="F485" s="300"/>
      <c r="G485" s="300"/>
      <c r="H485" s="300"/>
      <c r="I485" s="300"/>
      <c r="J485" s="300"/>
      <c r="K485" s="300"/>
      <c r="L485" s="300"/>
      <c r="M485" s="300"/>
      <c r="N485" s="300"/>
    </row>
    <row r="486" spans="1:14" x14ac:dyDescent="0.4">
      <c r="A486" s="300" t="s">
        <v>593</v>
      </c>
      <c r="B486" s="300"/>
      <c r="C486" s="300"/>
      <c r="D486" s="300"/>
      <c r="E486" s="300"/>
      <c r="F486" s="300"/>
      <c r="G486" s="300"/>
      <c r="H486" s="300"/>
      <c r="I486" s="300"/>
      <c r="J486" s="300"/>
      <c r="K486" s="300"/>
      <c r="L486" s="300"/>
      <c r="M486" s="300"/>
      <c r="N486" s="300"/>
    </row>
    <row r="487" spans="1:14" x14ac:dyDescent="0.4">
      <c r="A487" s="300"/>
      <c r="B487" s="300"/>
      <c r="C487" s="300"/>
      <c r="D487" s="300"/>
      <c r="E487" s="300"/>
      <c r="F487" s="300"/>
      <c r="G487" s="300"/>
      <c r="H487" s="300"/>
      <c r="I487" s="300"/>
      <c r="J487" s="300"/>
      <c r="K487" s="300"/>
      <c r="L487" s="300"/>
      <c r="M487" s="300"/>
      <c r="N487" s="300"/>
    </row>
    <row r="488" spans="1:14" x14ac:dyDescent="0.4">
      <c r="A488" s="300" t="s">
        <v>594</v>
      </c>
      <c r="B488" s="300"/>
      <c r="C488" s="300"/>
      <c r="D488" s="300"/>
      <c r="E488" s="300"/>
      <c r="F488" s="300"/>
      <c r="G488" s="300"/>
      <c r="H488" s="300"/>
      <c r="I488" s="300"/>
      <c r="J488" s="300"/>
      <c r="K488" s="300"/>
      <c r="L488" s="300"/>
      <c r="M488" s="300"/>
      <c r="N488" s="300"/>
    </row>
    <row r="489" spans="1:14" x14ac:dyDescent="0.4">
      <c r="A489" s="300" t="s">
        <v>593</v>
      </c>
      <c r="B489" s="300"/>
      <c r="C489" s="300"/>
      <c r="D489" s="300"/>
      <c r="E489" s="300"/>
      <c r="F489" s="300"/>
      <c r="G489" s="300"/>
      <c r="H489" s="300"/>
      <c r="I489" s="300"/>
      <c r="J489" s="300"/>
      <c r="K489" s="300"/>
      <c r="L489" s="300"/>
      <c r="M489" s="300"/>
      <c r="N489" s="300"/>
    </row>
    <row r="490" spans="1:14" x14ac:dyDescent="0.4">
      <c r="A490" s="300"/>
      <c r="B490" s="300"/>
      <c r="C490" s="300"/>
      <c r="D490" s="300"/>
      <c r="E490" s="300"/>
      <c r="F490" s="300"/>
      <c r="G490" s="300"/>
      <c r="H490" s="300"/>
      <c r="I490" s="300"/>
      <c r="J490" s="300"/>
      <c r="K490" s="300"/>
      <c r="L490" s="300"/>
      <c r="M490" s="300"/>
      <c r="N490" s="300"/>
    </row>
    <row r="491" spans="1:14" x14ac:dyDescent="0.4">
      <c r="A491" s="354" t="s">
        <v>595</v>
      </c>
      <c r="B491" s="355"/>
      <c r="C491" s="355"/>
      <c r="D491" s="355"/>
      <c r="E491" s="355"/>
      <c r="F491" s="355"/>
      <c r="G491" s="355"/>
      <c r="H491" s="355"/>
      <c r="I491" s="355"/>
      <c r="J491" s="355"/>
      <c r="K491" s="355"/>
      <c r="L491" s="355"/>
      <c r="M491" s="355"/>
      <c r="N491" s="355"/>
    </row>
    <row r="492" spans="1:14" x14ac:dyDescent="0.4">
      <c r="A492" s="355"/>
      <c r="B492" s="355"/>
      <c r="C492" s="355"/>
      <c r="D492" s="355"/>
      <c r="E492" s="355"/>
      <c r="F492" s="355"/>
      <c r="G492" s="355"/>
      <c r="H492" s="355"/>
      <c r="I492" s="355"/>
      <c r="J492" s="355"/>
      <c r="K492" s="355"/>
      <c r="L492" s="355"/>
      <c r="M492" s="355"/>
      <c r="N492" s="355"/>
    </row>
    <row r="493" spans="1:14" x14ac:dyDescent="0.4">
      <c r="A493" s="355"/>
      <c r="B493" s="355"/>
      <c r="C493" s="355"/>
      <c r="D493" s="355"/>
      <c r="E493" s="355"/>
      <c r="F493" s="355"/>
      <c r="G493" s="355"/>
      <c r="H493" s="355"/>
      <c r="I493" s="355"/>
      <c r="J493" s="355"/>
      <c r="K493" s="355"/>
      <c r="L493" s="355"/>
      <c r="M493" s="355"/>
      <c r="N493" s="355"/>
    </row>
    <row r="494" spans="1:14" x14ac:dyDescent="0.4">
      <c r="A494" s="355"/>
      <c r="B494" s="355"/>
      <c r="C494" s="355"/>
      <c r="D494" s="355"/>
      <c r="E494" s="355"/>
      <c r="F494" s="355"/>
      <c r="G494" s="355"/>
      <c r="H494" s="355"/>
      <c r="I494" s="355"/>
      <c r="J494" s="355"/>
      <c r="K494" s="355"/>
      <c r="L494" s="355"/>
      <c r="M494" s="355"/>
      <c r="N494" s="355"/>
    </row>
    <row r="495" spans="1:14" x14ac:dyDescent="0.4">
      <c r="A495" s="355"/>
      <c r="B495" s="355"/>
      <c r="C495" s="355"/>
      <c r="D495" s="355"/>
      <c r="E495" s="355"/>
      <c r="F495" s="355"/>
      <c r="G495" s="355"/>
      <c r="H495" s="355"/>
      <c r="I495" s="355"/>
      <c r="J495" s="355"/>
      <c r="K495" s="355"/>
      <c r="L495" s="355"/>
      <c r="M495" s="355"/>
      <c r="N495" s="355"/>
    </row>
    <row r="516" spans="1:14" x14ac:dyDescent="0.4">
      <c r="A516" s="308" t="s">
        <v>596</v>
      </c>
      <c r="B516" s="308"/>
      <c r="C516" s="308"/>
      <c r="D516" s="308"/>
      <c r="E516" s="308"/>
      <c r="F516" s="308"/>
      <c r="G516" s="308"/>
      <c r="H516" s="308"/>
      <c r="I516" s="308"/>
      <c r="J516" s="308"/>
      <c r="K516" s="308"/>
      <c r="L516" s="308"/>
      <c r="M516" s="308"/>
      <c r="N516" s="308"/>
    </row>
    <row r="517" spans="1:14" x14ac:dyDescent="0.4">
      <c r="E517" s="707" t="str">
        <f>IF(OR(出力!B60=TRUE,AND(出力!D61=TRUE,出力!J23+出力!K23=1)),"防火対象物","事業所")</f>
        <v>事業所</v>
      </c>
      <c r="F517" s="707"/>
      <c r="G517" s="308" t="s">
        <v>597</v>
      </c>
      <c r="H517" s="308"/>
      <c r="I517" s="308"/>
      <c r="J517" s="308"/>
      <c r="K517" s="308"/>
      <c r="L517" s="308"/>
      <c r="M517" s="308"/>
      <c r="N517" s="308"/>
    </row>
    <row r="518" spans="1:14" x14ac:dyDescent="0.4">
      <c r="A518" s="308" t="s">
        <v>616</v>
      </c>
      <c r="B518" s="308"/>
      <c r="C518" s="308"/>
      <c r="D518" s="308"/>
      <c r="E518" s="308"/>
      <c r="F518" s="308"/>
    </row>
    <row r="519" spans="1:14" ht="18.75" customHeight="1" x14ac:dyDescent="0.4">
      <c r="A519" s="300" t="s">
        <v>598</v>
      </c>
      <c r="B519" s="300"/>
      <c r="C519" s="300" t="s">
        <v>599</v>
      </c>
      <c r="D519" s="300"/>
      <c r="E519" s="300"/>
      <c r="F519" s="300"/>
      <c r="G519" s="300"/>
      <c r="H519" s="300"/>
      <c r="I519" s="302" t="s">
        <v>600</v>
      </c>
      <c r="J519" s="302"/>
      <c r="K519" s="302"/>
      <c r="L519" s="302"/>
      <c r="M519" s="302"/>
      <c r="N519" s="302"/>
    </row>
    <row r="520" spans="1:14" ht="16.5" customHeight="1" x14ac:dyDescent="0.4">
      <c r="A520" s="311" t="s">
        <v>603</v>
      </c>
      <c r="B520" s="309"/>
      <c r="C520" s="361" t="s">
        <v>601</v>
      </c>
      <c r="D520" s="361"/>
      <c r="E520" s="361"/>
      <c r="F520" s="361"/>
      <c r="G520" s="361"/>
      <c r="H520" s="361"/>
      <c r="I520" s="361" t="s">
        <v>602</v>
      </c>
      <c r="J520" s="362"/>
      <c r="K520" s="362"/>
      <c r="L520" s="362"/>
      <c r="M520" s="362"/>
      <c r="N520" s="362"/>
    </row>
    <row r="521" spans="1:14" x14ac:dyDescent="0.4">
      <c r="A521" s="309"/>
      <c r="B521" s="309"/>
      <c r="C521" s="361"/>
      <c r="D521" s="361"/>
      <c r="E521" s="361"/>
      <c r="F521" s="361"/>
      <c r="G521" s="361"/>
      <c r="H521" s="361"/>
      <c r="I521" s="362"/>
      <c r="J521" s="362"/>
      <c r="K521" s="362"/>
      <c r="L521" s="362"/>
      <c r="M521" s="362"/>
      <c r="N521" s="362"/>
    </row>
    <row r="522" spans="1:14" x14ac:dyDescent="0.4">
      <c r="A522" s="309"/>
      <c r="B522" s="309"/>
      <c r="C522" s="361"/>
      <c r="D522" s="361"/>
      <c r="E522" s="361"/>
      <c r="F522" s="361"/>
      <c r="G522" s="361"/>
      <c r="H522" s="361"/>
      <c r="I522" s="362"/>
      <c r="J522" s="362"/>
      <c r="K522" s="362"/>
      <c r="L522" s="362"/>
      <c r="M522" s="362"/>
      <c r="N522" s="362"/>
    </row>
    <row r="523" spans="1:14" x14ac:dyDescent="0.4">
      <c r="A523" s="309"/>
      <c r="B523" s="309"/>
      <c r="C523" s="361"/>
      <c r="D523" s="361"/>
      <c r="E523" s="361"/>
      <c r="F523" s="361"/>
      <c r="G523" s="361"/>
      <c r="H523" s="361"/>
      <c r="I523" s="362"/>
      <c r="J523" s="362"/>
      <c r="K523" s="362"/>
      <c r="L523" s="362"/>
      <c r="M523" s="362"/>
      <c r="N523" s="362"/>
    </row>
    <row r="524" spans="1:14" x14ac:dyDescent="0.4">
      <c r="A524" s="309"/>
      <c r="B524" s="309"/>
      <c r="C524" s="361"/>
      <c r="D524" s="361"/>
      <c r="E524" s="361"/>
      <c r="F524" s="361"/>
      <c r="G524" s="361"/>
      <c r="H524" s="361"/>
      <c r="I524" s="362"/>
      <c r="J524" s="362"/>
      <c r="K524" s="362"/>
      <c r="L524" s="362"/>
      <c r="M524" s="362"/>
      <c r="N524" s="362"/>
    </row>
    <row r="525" spans="1:14" x14ac:dyDescent="0.4">
      <c r="A525" s="309"/>
      <c r="B525" s="309"/>
      <c r="C525" s="361"/>
      <c r="D525" s="361"/>
      <c r="E525" s="361"/>
      <c r="F525" s="361"/>
      <c r="G525" s="361"/>
      <c r="H525" s="361"/>
      <c r="I525" s="362"/>
      <c r="J525" s="362"/>
      <c r="K525" s="362"/>
      <c r="L525" s="362"/>
      <c r="M525" s="362"/>
      <c r="N525" s="362"/>
    </row>
    <row r="526" spans="1:14" x14ac:dyDescent="0.4">
      <c r="A526" s="309"/>
      <c r="B526" s="309"/>
      <c r="C526" s="361"/>
      <c r="D526" s="361"/>
      <c r="E526" s="361"/>
      <c r="F526" s="361"/>
      <c r="G526" s="361"/>
      <c r="H526" s="361"/>
      <c r="I526" s="362"/>
      <c r="J526" s="362"/>
      <c r="K526" s="362"/>
      <c r="L526" s="362"/>
      <c r="M526" s="362"/>
      <c r="N526" s="362"/>
    </row>
    <row r="527" spans="1:14" x14ac:dyDescent="0.4">
      <c r="A527" s="306" t="s">
        <v>606</v>
      </c>
      <c r="B527" s="300"/>
      <c r="C527" s="361" t="s">
        <v>604</v>
      </c>
      <c r="D527" s="362"/>
      <c r="E527" s="362"/>
      <c r="F527" s="362"/>
      <c r="G527" s="362"/>
      <c r="H527" s="362"/>
      <c r="I527" s="311" t="s">
        <v>605</v>
      </c>
      <c r="J527" s="311"/>
      <c r="K527" s="311"/>
      <c r="L527" s="311"/>
      <c r="M527" s="311"/>
      <c r="N527" s="311"/>
    </row>
    <row r="528" spans="1:14" x14ac:dyDescent="0.4">
      <c r="A528" s="300"/>
      <c r="B528" s="300"/>
      <c r="C528" s="362"/>
      <c r="D528" s="362"/>
      <c r="E528" s="362"/>
      <c r="F528" s="362"/>
      <c r="G528" s="362"/>
      <c r="H528" s="362"/>
      <c r="I528" s="311"/>
      <c r="J528" s="311"/>
      <c r="K528" s="311"/>
      <c r="L528" s="311"/>
      <c r="M528" s="311"/>
      <c r="N528" s="311"/>
    </row>
    <row r="529" spans="1:14" x14ac:dyDescent="0.4">
      <c r="A529" s="300"/>
      <c r="B529" s="300"/>
      <c r="C529" s="362"/>
      <c r="D529" s="362"/>
      <c r="E529" s="362"/>
      <c r="F529" s="362"/>
      <c r="G529" s="362"/>
      <c r="H529" s="362"/>
      <c r="I529" s="311"/>
      <c r="J529" s="311"/>
      <c r="K529" s="311"/>
      <c r="L529" s="311"/>
      <c r="M529" s="311"/>
      <c r="N529" s="311"/>
    </row>
    <row r="530" spans="1:14" x14ac:dyDescent="0.4">
      <c r="A530" s="306" t="s">
        <v>609</v>
      </c>
      <c r="B530" s="300"/>
      <c r="C530" s="361" t="s">
        <v>608</v>
      </c>
      <c r="D530" s="362"/>
      <c r="E530" s="362"/>
      <c r="F530" s="362"/>
      <c r="G530" s="362"/>
      <c r="H530" s="362"/>
      <c r="I530" s="311" t="s">
        <v>607</v>
      </c>
      <c r="J530" s="311"/>
      <c r="K530" s="311"/>
      <c r="L530" s="311"/>
      <c r="M530" s="311"/>
      <c r="N530" s="311"/>
    </row>
    <row r="531" spans="1:14" x14ac:dyDescent="0.4">
      <c r="A531" s="300"/>
      <c r="B531" s="300"/>
      <c r="C531" s="362"/>
      <c r="D531" s="362"/>
      <c r="E531" s="362"/>
      <c r="F531" s="362"/>
      <c r="G531" s="362"/>
      <c r="H531" s="362"/>
      <c r="I531" s="311"/>
      <c r="J531" s="311"/>
      <c r="K531" s="311"/>
      <c r="L531" s="311"/>
      <c r="M531" s="311"/>
      <c r="N531" s="311"/>
    </row>
    <row r="532" spans="1:14" x14ac:dyDescent="0.4">
      <c r="A532" s="300"/>
      <c r="B532" s="300"/>
      <c r="C532" s="362"/>
      <c r="D532" s="362"/>
      <c r="E532" s="362"/>
      <c r="F532" s="362"/>
      <c r="G532" s="362"/>
      <c r="H532" s="362"/>
      <c r="I532" s="311"/>
      <c r="J532" s="311"/>
      <c r="K532" s="311"/>
      <c r="L532" s="311"/>
      <c r="M532" s="311"/>
      <c r="N532" s="311"/>
    </row>
    <row r="533" spans="1:14" x14ac:dyDescent="0.4">
      <c r="A533" s="300"/>
      <c r="B533" s="300"/>
      <c r="C533" s="362"/>
      <c r="D533" s="362"/>
      <c r="E533" s="362"/>
      <c r="F533" s="362"/>
      <c r="G533" s="362"/>
      <c r="H533" s="362"/>
      <c r="I533" s="311"/>
      <c r="J533" s="311"/>
      <c r="K533" s="311"/>
      <c r="L533" s="311"/>
      <c r="M533" s="311"/>
      <c r="N533" s="311"/>
    </row>
    <row r="534" spans="1:14" x14ac:dyDescent="0.4">
      <c r="A534" s="300"/>
      <c r="B534" s="300"/>
      <c r="C534" s="362"/>
      <c r="D534" s="362"/>
      <c r="E534" s="362"/>
      <c r="F534" s="362"/>
      <c r="G534" s="362"/>
      <c r="H534" s="362"/>
      <c r="I534" s="311"/>
      <c r="J534" s="311"/>
      <c r="K534" s="311"/>
      <c r="L534" s="311"/>
      <c r="M534" s="311"/>
      <c r="N534" s="311"/>
    </row>
    <row r="535" spans="1:14" x14ac:dyDescent="0.4">
      <c r="A535" s="306" t="s">
        <v>612</v>
      </c>
      <c r="B535" s="300"/>
      <c r="C535" s="311" t="s">
        <v>610</v>
      </c>
      <c r="D535" s="309"/>
      <c r="E535" s="309"/>
      <c r="F535" s="309"/>
      <c r="G535" s="309"/>
      <c r="H535" s="309"/>
      <c r="I535" s="311" t="s">
        <v>611</v>
      </c>
      <c r="J535" s="311"/>
      <c r="K535" s="311"/>
      <c r="L535" s="311"/>
      <c r="M535" s="311"/>
      <c r="N535" s="311"/>
    </row>
    <row r="536" spans="1:14" x14ac:dyDescent="0.4">
      <c r="A536" s="300"/>
      <c r="B536" s="300"/>
      <c r="C536" s="309"/>
      <c r="D536" s="309"/>
      <c r="E536" s="309"/>
      <c r="F536" s="309"/>
      <c r="G536" s="309"/>
      <c r="H536" s="309"/>
      <c r="I536" s="311"/>
      <c r="J536" s="311"/>
      <c r="K536" s="311"/>
      <c r="L536" s="311"/>
      <c r="M536" s="311"/>
      <c r="N536" s="311"/>
    </row>
    <row r="537" spans="1:14" x14ac:dyDescent="0.4">
      <c r="A537" s="300"/>
      <c r="B537" s="300"/>
      <c r="C537" s="309"/>
      <c r="D537" s="309"/>
      <c r="E537" s="309"/>
      <c r="F537" s="309"/>
      <c r="G537" s="309"/>
      <c r="H537" s="309"/>
      <c r="I537" s="311"/>
      <c r="J537" s="311"/>
      <c r="K537" s="311"/>
      <c r="L537" s="311"/>
      <c r="M537" s="311"/>
      <c r="N537" s="311"/>
    </row>
    <row r="538" spans="1:14" x14ac:dyDescent="0.4">
      <c r="A538" s="300"/>
      <c r="B538" s="300"/>
      <c r="C538" s="309"/>
      <c r="D538" s="309"/>
      <c r="E538" s="309"/>
      <c r="F538" s="309"/>
      <c r="G538" s="309"/>
      <c r="H538" s="309"/>
      <c r="I538" s="311"/>
      <c r="J538" s="311"/>
      <c r="K538" s="311"/>
      <c r="L538" s="311"/>
      <c r="M538" s="311"/>
      <c r="N538" s="311"/>
    </row>
    <row r="539" spans="1:14" x14ac:dyDescent="0.4">
      <c r="A539" s="306" t="s">
        <v>615</v>
      </c>
      <c r="B539" s="300"/>
      <c r="C539" s="311" t="s">
        <v>613</v>
      </c>
      <c r="D539" s="311"/>
      <c r="E539" s="311"/>
      <c r="F539" s="311"/>
      <c r="G539" s="311"/>
      <c r="H539" s="311"/>
      <c r="I539" s="309" t="s">
        <v>614</v>
      </c>
      <c r="J539" s="309"/>
      <c r="K539" s="309"/>
      <c r="L539" s="309"/>
      <c r="M539" s="309"/>
      <c r="N539" s="309"/>
    </row>
    <row r="540" spans="1:14" x14ac:dyDescent="0.4">
      <c r="A540" s="300"/>
      <c r="B540" s="300"/>
      <c r="C540" s="311"/>
      <c r="D540" s="311"/>
      <c r="E540" s="311"/>
      <c r="F540" s="311"/>
      <c r="G540" s="311"/>
      <c r="H540" s="311"/>
      <c r="I540" s="309"/>
      <c r="J540" s="309"/>
      <c r="K540" s="309"/>
      <c r="L540" s="309"/>
      <c r="M540" s="309"/>
      <c r="N540" s="309"/>
    </row>
    <row r="541" spans="1:14" x14ac:dyDescent="0.4">
      <c r="A541" s="300"/>
      <c r="B541" s="300"/>
      <c r="C541" s="311"/>
      <c r="D541" s="311"/>
      <c r="E541" s="311"/>
      <c r="F541" s="311"/>
      <c r="G541" s="311"/>
      <c r="H541" s="311"/>
      <c r="I541" s="309"/>
      <c r="J541" s="309"/>
      <c r="K541" s="309"/>
      <c r="L541" s="309"/>
      <c r="M541" s="309"/>
      <c r="N541" s="309"/>
    </row>
    <row r="543" spans="1:14" x14ac:dyDescent="0.4">
      <c r="A543" s="238" t="s">
        <v>617</v>
      </c>
      <c r="B543" s="238"/>
      <c r="C543" s="238"/>
      <c r="D543" s="238"/>
      <c r="E543" s="238"/>
    </row>
    <row r="544" spans="1:14" x14ac:dyDescent="0.4">
      <c r="A544" s="300" t="s">
        <v>598</v>
      </c>
      <c r="B544" s="300"/>
      <c r="C544" s="300" t="s">
        <v>599</v>
      </c>
      <c r="D544" s="300"/>
      <c r="E544" s="300"/>
      <c r="F544" s="300"/>
      <c r="G544" s="300"/>
      <c r="H544" s="300"/>
      <c r="I544" s="302" t="s">
        <v>600</v>
      </c>
      <c r="J544" s="302"/>
      <c r="K544" s="302"/>
      <c r="L544" s="302"/>
      <c r="M544" s="302"/>
      <c r="N544" s="302"/>
    </row>
    <row r="545" spans="1:14" x14ac:dyDescent="0.4">
      <c r="A545" s="306" t="s">
        <v>618</v>
      </c>
      <c r="B545" s="300"/>
      <c r="C545" s="311" t="s">
        <v>619</v>
      </c>
      <c r="D545" s="311"/>
      <c r="E545" s="311"/>
      <c r="F545" s="311"/>
      <c r="G545" s="311"/>
      <c r="H545" s="311"/>
      <c r="I545" s="309" t="s">
        <v>621</v>
      </c>
      <c r="J545" s="309"/>
      <c r="K545" s="309"/>
      <c r="L545" s="309"/>
      <c r="M545" s="309"/>
      <c r="N545" s="309"/>
    </row>
    <row r="546" spans="1:14" x14ac:dyDescent="0.4">
      <c r="A546" s="300"/>
      <c r="B546" s="300"/>
      <c r="C546" s="311"/>
      <c r="D546" s="311"/>
      <c r="E546" s="311"/>
      <c r="F546" s="311"/>
      <c r="G546" s="311"/>
      <c r="H546" s="311"/>
      <c r="I546" s="309"/>
      <c r="J546" s="309"/>
      <c r="K546" s="309"/>
      <c r="L546" s="309"/>
      <c r="M546" s="309"/>
      <c r="N546" s="309"/>
    </row>
    <row r="547" spans="1:14" x14ac:dyDescent="0.4">
      <c r="A547" s="300"/>
      <c r="B547" s="300"/>
      <c r="C547" s="311"/>
      <c r="D547" s="311"/>
      <c r="E547" s="311"/>
      <c r="F547" s="311"/>
      <c r="G547" s="311"/>
      <c r="H547" s="311"/>
      <c r="I547" s="309"/>
      <c r="J547" s="309"/>
      <c r="K547" s="309"/>
      <c r="L547" s="309"/>
      <c r="M547" s="309"/>
      <c r="N547" s="309"/>
    </row>
    <row r="548" spans="1:14" x14ac:dyDescent="0.4">
      <c r="A548" s="306" t="s">
        <v>606</v>
      </c>
      <c r="B548" s="300"/>
      <c r="C548" s="311" t="s">
        <v>626</v>
      </c>
      <c r="D548" s="311"/>
      <c r="E548" s="311"/>
      <c r="F548" s="311"/>
      <c r="G548" s="311"/>
      <c r="H548" s="311"/>
      <c r="I548" s="309" t="s">
        <v>622</v>
      </c>
      <c r="J548" s="309"/>
      <c r="K548" s="309"/>
      <c r="L548" s="309"/>
      <c r="M548" s="309"/>
      <c r="N548" s="309"/>
    </row>
    <row r="549" spans="1:14" x14ac:dyDescent="0.4">
      <c r="A549" s="300"/>
      <c r="B549" s="300"/>
      <c r="C549" s="311"/>
      <c r="D549" s="311"/>
      <c r="E549" s="311"/>
      <c r="F549" s="311"/>
      <c r="G549" s="311"/>
      <c r="H549" s="311"/>
      <c r="I549" s="309"/>
      <c r="J549" s="309"/>
      <c r="K549" s="309"/>
      <c r="L549" s="309"/>
      <c r="M549" s="309"/>
      <c r="N549" s="309"/>
    </row>
    <row r="550" spans="1:14" x14ac:dyDescent="0.4">
      <c r="A550" s="300"/>
      <c r="B550" s="300"/>
      <c r="C550" s="311"/>
      <c r="D550" s="311"/>
      <c r="E550" s="311"/>
      <c r="F550" s="311"/>
      <c r="G550" s="311"/>
      <c r="H550" s="311"/>
      <c r="I550" s="309"/>
      <c r="J550" s="309"/>
      <c r="K550" s="309"/>
      <c r="L550" s="309"/>
      <c r="M550" s="309"/>
      <c r="N550" s="309"/>
    </row>
    <row r="551" spans="1:14" x14ac:dyDescent="0.4">
      <c r="A551" s="300" t="s">
        <v>609</v>
      </c>
      <c r="B551" s="300"/>
      <c r="C551" s="311" t="s">
        <v>620</v>
      </c>
      <c r="D551" s="311"/>
      <c r="E551" s="311"/>
      <c r="F551" s="311"/>
      <c r="G551" s="311"/>
      <c r="H551" s="311"/>
      <c r="I551" s="309" t="s">
        <v>623</v>
      </c>
      <c r="J551" s="309"/>
      <c r="K551" s="309"/>
      <c r="L551" s="309"/>
      <c r="M551" s="309"/>
      <c r="N551" s="309"/>
    </row>
    <row r="552" spans="1:14" x14ac:dyDescent="0.4">
      <c r="A552" s="300"/>
      <c r="B552" s="300"/>
      <c r="C552" s="311"/>
      <c r="D552" s="311"/>
      <c r="E552" s="311"/>
      <c r="F552" s="311"/>
      <c r="G552" s="311"/>
      <c r="H552" s="311"/>
      <c r="I552" s="309"/>
      <c r="J552" s="309"/>
      <c r="K552" s="309"/>
      <c r="L552" s="309"/>
      <c r="M552" s="309"/>
      <c r="N552" s="309"/>
    </row>
    <row r="553" spans="1:14" x14ac:dyDescent="0.4">
      <c r="A553" s="306" t="s">
        <v>612</v>
      </c>
      <c r="B553" s="300"/>
      <c r="C553" s="311" t="s">
        <v>627</v>
      </c>
      <c r="D553" s="311"/>
      <c r="E553" s="311"/>
      <c r="F553" s="311"/>
      <c r="G553" s="311"/>
      <c r="H553" s="311"/>
      <c r="I553" s="309" t="s">
        <v>624</v>
      </c>
      <c r="J553" s="309"/>
      <c r="K553" s="309"/>
      <c r="L553" s="309"/>
      <c r="M553" s="309"/>
      <c r="N553" s="309"/>
    </row>
    <row r="554" spans="1:14" x14ac:dyDescent="0.4">
      <c r="A554" s="300"/>
      <c r="B554" s="300"/>
      <c r="C554" s="311"/>
      <c r="D554" s="311"/>
      <c r="E554" s="311"/>
      <c r="F554" s="311"/>
      <c r="G554" s="311"/>
      <c r="H554" s="311"/>
      <c r="I554" s="309"/>
      <c r="J554" s="309"/>
      <c r="K554" s="309"/>
      <c r="L554" s="309"/>
      <c r="M554" s="309"/>
      <c r="N554" s="309"/>
    </row>
    <row r="555" spans="1:14" x14ac:dyDescent="0.4">
      <c r="A555" s="300"/>
      <c r="B555" s="300"/>
      <c r="C555" s="311"/>
      <c r="D555" s="311"/>
      <c r="E555" s="311"/>
      <c r="F555" s="311"/>
      <c r="G555" s="311"/>
      <c r="H555" s="311"/>
      <c r="I555" s="309"/>
      <c r="J555" s="309"/>
      <c r="K555" s="309"/>
      <c r="L555" s="309"/>
      <c r="M555" s="309"/>
      <c r="N555" s="309"/>
    </row>
    <row r="556" spans="1:14" x14ac:dyDescent="0.4">
      <c r="A556" s="306" t="s">
        <v>615</v>
      </c>
      <c r="B556" s="300"/>
      <c r="C556" s="311" t="s">
        <v>628</v>
      </c>
      <c r="D556" s="311"/>
      <c r="E556" s="311"/>
      <c r="F556" s="311"/>
      <c r="G556" s="311"/>
      <c r="H556" s="311"/>
      <c r="I556" s="309" t="s">
        <v>625</v>
      </c>
      <c r="J556" s="309"/>
      <c r="K556" s="309"/>
      <c r="L556" s="309"/>
      <c r="M556" s="309"/>
      <c r="N556" s="309"/>
    </row>
    <row r="557" spans="1:14" x14ac:dyDescent="0.4">
      <c r="A557" s="300"/>
      <c r="B557" s="300"/>
      <c r="C557" s="311"/>
      <c r="D557" s="311"/>
      <c r="E557" s="311"/>
      <c r="F557" s="311"/>
      <c r="G557" s="311"/>
      <c r="H557" s="311"/>
      <c r="I557" s="309"/>
      <c r="J557" s="309"/>
      <c r="K557" s="309"/>
      <c r="L557" s="309"/>
      <c r="M557" s="309"/>
      <c r="N557" s="309"/>
    </row>
    <row r="558" spans="1:14" x14ac:dyDescent="0.4">
      <c r="A558" s="300"/>
      <c r="B558" s="300"/>
      <c r="C558" s="311"/>
      <c r="D558" s="311"/>
      <c r="E558" s="311"/>
      <c r="F558" s="311"/>
      <c r="G558" s="311"/>
      <c r="H558" s="311"/>
      <c r="I558" s="309"/>
      <c r="J558" s="309"/>
      <c r="K558" s="309"/>
      <c r="L558" s="309"/>
      <c r="M558" s="309"/>
      <c r="N558" s="309"/>
    </row>
    <row r="561" spans="1:14" x14ac:dyDescent="0.4">
      <c r="A561" s="308" t="s">
        <v>630</v>
      </c>
      <c r="B561" s="308"/>
      <c r="C561" s="308"/>
      <c r="D561" s="308"/>
      <c r="E561" s="308"/>
      <c r="F561" s="308"/>
      <c r="G561" s="308"/>
      <c r="H561" s="308"/>
      <c r="I561" s="308"/>
      <c r="J561" s="308"/>
      <c r="K561" s="308"/>
      <c r="L561" s="308"/>
      <c r="M561" s="308"/>
      <c r="N561" s="308"/>
    </row>
    <row r="562" spans="1:14" x14ac:dyDescent="0.4">
      <c r="A562" s="319" t="s">
        <v>636</v>
      </c>
      <c r="B562" s="319"/>
      <c r="C562" s="319"/>
      <c r="D562" s="319"/>
      <c r="E562" s="319"/>
      <c r="F562" s="319"/>
      <c r="G562" s="319"/>
      <c r="H562" s="319"/>
      <c r="I562" s="319"/>
      <c r="J562" s="319"/>
      <c r="K562" s="319"/>
      <c r="L562" s="319"/>
      <c r="M562" s="319"/>
      <c r="N562" s="319"/>
    </row>
    <row r="583" spans="2:13" x14ac:dyDescent="0.4">
      <c r="B583" s="300" t="s">
        <v>654</v>
      </c>
      <c r="C583" s="300"/>
      <c r="D583" s="300"/>
      <c r="E583" s="300"/>
      <c r="F583" s="300"/>
      <c r="G583" s="300"/>
      <c r="H583" s="300" t="s">
        <v>655</v>
      </c>
      <c r="I583" s="300"/>
      <c r="J583" s="300"/>
      <c r="K583" s="300"/>
      <c r="L583" s="300"/>
      <c r="M583" s="300"/>
    </row>
    <row r="584" spans="2:13" ht="16.5" customHeight="1" x14ac:dyDescent="0.4">
      <c r="B584" s="300" t="s">
        <v>656</v>
      </c>
      <c r="C584" s="300"/>
      <c r="D584" s="300"/>
      <c r="E584" s="300"/>
      <c r="F584" s="300"/>
      <c r="G584" s="300"/>
      <c r="H584" s="300"/>
      <c r="I584" s="300"/>
      <c r="J584" s="300"/>
      <c r="K584" s="300"/>
      <c r="L584" s="300" t="s">
        <v>657</v>
      </c>
      <c r="M584" s="300"/>
    </row>
    <row r="585" spans="2:13" ht="16.5" customHeight="1" x14ac:dyDescent="0.4">
      <c r="B585" s="357" t="s">
        <v>637</v>
      </c>
      <c r="C585" s="357"/>
      <c r="D585" s="357"/>
      <c r="E585" s="357"/>
      <c r="F585" s="357"/>
      <c r="G585" s="357"/>
      <c r="H585" s="357"/>
      <c r="I585" s="357"/>
      <c r="J585" s="357"/>
      <c r="K585" s="357"/>
      <c r="L585" s="300"/>
      <c r="M585" s="300"/>
    </row>
    <row r="586" spans="2:13" ht="16.5" customHeight="1" x14ac:dyDescent="0.4">
      <c r="B586" s="357" t="s">
        <v>638</v>
      </c>
      <c r="C586" s="357"/>
      <c r="D586" s="357"/>
      <c r="E586" s="357"/>
      <c r="F586" s="357"/>
      <c r="G586" s="357"/>
      <c r="H586" s="357"/>
      <c r="I586" s="357"/>
      <c r="J586" s="357"/>
      <c r="K586" s="357"/>
      <c r="L586" s="300"/>
      <c r="M586" s="300"/>
    </row>
    <row r="587" spans="2:13" ht="16.5" customHeight="1" x14ac:dyDescent="0.4">
      <c r="B587" s="357" t="s">
        <v>639</v>
      </c>
      <c r="C587" s="357"/>
      <c r="D587" s="357"/>
      <c r="E587" s="357"/>
      <c r="F587" s="357"/>
      <c r="G587" s="357"/>
      <c r="H587" s="357"/>
      <c r="I587" s="357"/>
      <c r="J587" s="357"/>
      <c r="K587" s="357"/>
      <c r="L587" s="300"/>
      <c r="M587" s="300"/>
    </row>
    <row r="588" spans="2:13" ht="16.5" customHeight="1" x14ac:dyDescent="0.4">
      <c r="B588" s="357" t="s">
        <v>640</v>
      </c>
      <c r="C588" s="357"/>
      <c r="D588" s="357"/>
      <c r="E588" s="357"/>
      <c r="F588" s="357"/>
      <c r="G588" s="357"/>
      <c r="H588" s="357"/>
      <c r="I588" s="357"/>
      <c r="J588" s="357"/>
      <c r="K588" s="357"/>
      <c r="L588" s="300"/>
      <c r="M588" s="300"/>
    </row>
    <row r="589" spans="2:13" ht="16.5" customHeight="1" x14ac:dyDescent="0.4">
      <c r="B589" s="357" t="s">
        <v>641</v>
      </c>
      <c r="C589" s="357"/>
      <c r="D589" s="357"/>
      <c r="E589" s="357"/>
      <c r="F589" s="357"/>
      <c r="G589" s="357"/>
      <c r="H589" s="357"/>
      <c r="I589" s="357"/>
      <c r="J589" s="357"/>
      <c r="K589" s="357"/>
      <c r="L589" s="300"/>
      <c r="M589" s="300"/>
    </row>
    <row r="590" spans="2:13" ht="16.5" customHeight="1" x14ac:dyDescent="0.4">
      <c r="B590" s="357"/>
      <c r="C590" s="357"/>
      <c r="D590" s="357"/>
      <c r="E590" s="357"/>
      <c r="F590" s="357"/>
      <c r="G590" s="357"/>
      <c r="H590" s="357"/>
      <c r="I590" s="357"/>
      <c r="J590" s="357"/>
      <c r="K590" s="357"/>
      <c r="L590" s="300"/>
      <c r="M590" s="300"/>
    </row>
    <row r="591" spans="2:13" ht="16.5" customHeight="1" x14ac:dyDescent="0.4">
      <c r="B591" s="357" t="s">
        <v>642</v>
      </c>
      <c r="C591" s="357"/>
      <c r="D591" s="357"/>
      <c r="E591" s="357"/>
      <c r="F591" s="357"/>
      <c r="G591" s="357"/>
      <c r="H591" s="357"/>
      <c r="I591" s="357"/>
      <c r="J591" s="357"/>
      <c r="K591" s="357"/>
      <c r="L591" s="300"/>
      <c r="M591" s="300"/>
    </row>
    <row r="592" spans="2:13" ht="16.5" customHeight="1" x14ac:dyDescent="0.4">
      <c r="B592" s="357" t="s">
        <v>643</v>
      </c>
      <c r="C592" s="357"/>
      <c r="D592" s="357"/>
      <c r="E592" s="357"/>
      <c r="F592" s="357"/>
      <c r="G592" s="357"/>
      <c r="H592" s="357"/>
      <c r="I592" s="357"/>
      <c r="J592" s="357"/>
      <c r="K592" s="357"/>
      <c r="L592" s="300"/>
      <c r="M592" s="300"/>
    </row>
    <row r="593" spans="1:14" ht="16.5" customHeight="1" x14ac:dyDescent="0.4">
      <c r="B593" s="357" t="s">
        <v>644</v>
      </c>
      <c r="C593" s="357"/>
      <c r="D593" s="357"/>
      <c r="E593" s="357"/>
      <c r="F593" s="357"/>
      <c r="G593" s="357"/>
      <c r="H593" s="357"/>
      <c r="I593" s="357"/>
      <c r="J593" s="357"/>
      <c r="K593" s="357"/>
      <c r="L593" s="300"/>
      <c r="M593" s="300"/>
    </row>
    <row r="594" spans="1:14" ht="16.5" customHeight="1" x14ac:dyDescent="0.4">
      <c r="B594" s="357" t="s">
        <v>645</v>
      </c>
      <c r="C594" s="357"/>
      <c r="D594" s="357"/>
      <c r="E594" s="357"/>
      <c r="F594" s="357"/>
      <c r="G594" s="357"/>
      <c r="H594" s="357"/>
      <c r="I594" s="357"/>
      <c r="J594" s="357"/>
      <c r="K594" s="357"/>
      <c r="L594" s="300"/>
      <c r="M594" s="300"/>
    </row>
    <row r="595" spans="1:14" ht="16.5" customHeight="1" x14ac:dyDescent="0.4">
      <c r="B595" s="357" t="s">
        <v>646</v>
      </c>
      <c r="C595" s="357"/>
      <c r="D595" s="357"/>
      <c r="E595" s="357"/>
      <c r="F595" s="357"/>
      <c r="G595" s="357"/>
      <c r="H595" s="357"/>
      <c r="I595" s="357"/>
      <c r="J595" s="357"/>
      <c r="K595" s="357"/>
      <c r="L595" s="300"/>
      <c r="M595" s="300"/>
    </row>
    <row r="596" spans="1:14" ht="16.5" customHeight="1" x14ac:dyDescent="0.4">
      <c r="B596" s="357" t="s">
        <v>647</v>
      </c>
      <c r="C596" s="357"/>
      <c r="D596" s="357"/>
      <c r="E596" s="357"/>
      <c r="F596" s="357"/>
      <c r="G596" s="357"/>
      <c r="H596" s="357"/>
      <c r="I596" s="357"/>
      <c r="J596" s="357"/>
      <c r="K596" s="357"/>
      <c r="L596" s="300"/>
      <c r="M596" s="300"/>
    </row>
    <row r="597" spans="1:14" ht="16.5" customHeight="1" x14ac:dyDescent="0.4">
      <c r="B597" s="357" t="s">
        <v>648</v>
      </c>
      <c r="C597" s="357"/>
      <c r="D597" s="357"/>
      <c r="E597" s="357"/>
      <c r="F597" s="357"/>
      <c r="G597" s="357"/>
      <c r="H597" s="357"/>
      <c r="I597" s="357"/>
      <c r="J597" s="357"/>
      <c r="K597" s="357"/>
      <c r="L597" s="300"/>
      <c r="M597" s="300"/>
    </row>
    <row r="598" spans="1:14" ht="16.5" customHeight="1" x14ac:dyDescent="0.4">
      <c r="B598" s="357" t="s">
        <v>649</v>
      </c>
      <c r="C598" s="357"/>
      <c r="D598" s="357"/>
      <c r="E598" s="357"/>
      <c r="F598" s="357"/>
      <c r="G598" s="357"/>
      <c r="H598" s="357"/>
      <c r="I598" s="357"/>
      <c r="J598" s="357"/>
      <c r="K598" s="357"/>
      <c r="L598" s="300"/>
      <c r="M598" s="300"/>
    </row>
    <row r="599" spans="1:14" ht="16.5" customHeight="1" x14ac:dyDescent="0.4">
      <c r="B599" s="357" t="s">
        <v>650</v>
      </c>
      <c r="C599" s="357"/>
      <c r="D599" s="357"/>
      <c r="E599" s="357"/>
      <c r="F599" s="357"/>
      <c r="G599" s="357"/>
      <c r="H599" s="357"/>
      <c r="I599" s="357"/>
      <c r="J599" s="357"/>
      <c r="K599" s="357"/>
      <c r="L599" s="300"/>
      <c r="M599" s="300"/>
    </row>
    <row r="600" spans="1:14" ht="16.5" customHeight="1" x14ac:dyDescent="0.4">
      <c r="B600" s="357" t="s">
        <v>651</v>
      </c>
      <c r="C600" s="357"/>
      <c r="D600" s="357"/>
      <c r="E600" s="357"/>
      <c r="F600" s="357"/>
      <c r="G600" s="357"/>
      <c r="H600" s="357"/>
      <c r="I600" s="357"/>
      <c r="J600" s="357"/>
      <c r="K600" s="357"/>
      <c r="L600" s="300"/>
      <c r="M600" s="300"/>
    </row>
    <row r="601" spans="1:14" ht="16.5" customHeight="1" x14ac:dyDescent="0.4">
      <c r="B601" s="357" t="s">
        <v>652</v>
      </c>
      <c r="C601" s="357"/>
      <c r="D601" s="357"/>
      <c r="E601" s="357"/>
      <c r="F601" s="357"/>
      <c r="G601" s="357"/>
      <c r="H601" s="357"/>
      <c r="I601" s="357"/>
      <c r="J601" s="357"/>
      <c r="K601" s="357"/>
      <c r="L601" s="300"/>
      <c r="M601" s="300"/>
    </row>
    <row r="602" spans="1:14" ht="16.5" customHeight="1" x14ac:dyDescent="0.4">
      <c r="B602" s="357" t="s">
        <v>653</v>
      </c>
      <c r="C602" s="357"/>
      <c r="D602" s="357"/>
      <c r="E602" s="357"/>
      <c r="F602" s="357"/>
      <c r="G602" s="357"/>
      <c r="H602" s="357"/>
      <c r="I602" s="357"/>
      <c r="J602" s="357"/>
      <c r="K602" s="357"/>
      <c r="L602" s="300"/>
      <c r="M602" s="300"/>
    </row>
    <row r="603" spans="1:14" ht="16.5" customHeight="1" x14ac:dyDescent="0.4">
      <c r="B603" s="358" t="s">
        <v>658</v>
      </c>
      <c r="C603" s="358"/>
      <c r="D603" s="358"/>
      <c r="E603" s="358"/>
      <c r="F603" s="358"/>
      <c r="G603" s="358"/>
      <c r="H603" s="358"/>
      <c r="I603" s="358"/>
      <c r="J603" s="342" t="s">
        <v>414</v>
      </c>
      <c r="K603" s="315"/>
      <c r="L603" s="300"/>
      <c r="M603" s="300"/>
    </row>
    <row r="604" spans="1:14" x14ac:dyDescent="0.4">
      <c r="B604" s="358"/>
      <c r="C604" s="358"/>
      <c r="D604" s="358"/>
      <c r="E604" s="358"/>
      <c r="F604" s="358"/>
      <c r="G604" s="358"/>
      <c r="H604" s="358"/>
      <c r="I604" s="358"/>
      <c r="J604" s="315"/>
      <c r="K604" s="315"/>
      <c r="L604" s="300"/>
      <c r="M604" s="300"/>
    </row>
    <row r="605" spans="1:14" x14ac:dyDescent="0.4">
      <c r="B605" s="358"/>
      <c r="C605" s="358"/>
      <c r="D605" s="358"/>
      <c r="E605" s="358"/>
      <c r="F605" s="358"/>
      <c r="G605" s="358"/>
      <c r="H605" s="358"/>
      <c r="I605" s="358"/>
      <c r="J605" s="315"/>
      <c r="K605" s="315"/>
      <c r="L605" s="300"/>
      <c r="M605" s="300"/>
    </row>
    <row r="606" spans="1:14" x14ac:dyDescent="0.4">
      <c r="A606" s="320" t="s">
        <v>635</v>
      </c>
      <c r="B606" s="320"/>
      <c r="C606" s="320"/>
      <c r="D606" s="320"/>
      <c r="E606" s="320"/>
      <c r="F606" s="320"/>
      <c r="G606" s="320"/>
      <c r="H606" s="320"/>
      <c r="I606" s="320"/>
      <c r="J606" s="320"/>
      <c r="K606" s="320"/>
      <c r="L606" s="320"/>
      <c r="M606" s="320"/>
      <c r="N606" s="320"/>
    </row>
    <row r="607" spans="1:14" x14ac:dyDescent="0.4">
      <c r="A607" s="319" t="s">
        <v>660</v>
      </c>
      <c r="B607" s="319"/>
      <c r="C607" s="319"/>
      <c r="D607" s="319"/>
      <c r="E607" s="319"/>
      <c r="F607" s="319"/>
      <c r="G607" s="319"/>
      <c r="H607" s="319"/>
      <c r="I607" s="319"/>
      <c r="J607" s="319"/>
      <c r="K607" s="319"/>
      <c r="L607" s="319"/>
      <c r="M607" s="319"/>
      <c r="N607" s="319"/>
    </row>
    <row r="608" spans="1:14" x14ac:dyDescent="0.4">
      <c r="A608" s="300" t="s">
        <v>663</v>
      </c>
      <c r="B608" s="300"/>
      <c r="C608" s="306" t="s">
        <v>662</v>
      </c>
      <c r="D608" s="300"/>
      <c r="E608" s="300"/>
      <c r="F608" s="300"/>
      <c r="G608" s="300"/>
      <c r="H608" s="300"/>
      <c r="I608" s="300"/>
      <c r="J608" s="300"/>
      <c r="K608" s="300" t="s">
        <v>661</v>
      </c>
      <c r="L608" s="300"/>
      <c r="M608" s="300"/>
      <c r="N608" s="300"/>
    </row>
    <row r="609" spans="1:14" x14ac:dyDescent="0.4">
      <c r="A609" s="300"/>
      <c r="B609" s="300"/>
      <c r="C609" s="300"/>
      <c r="D609" s="300"/>
      <c r="E609" s="300"/>
      <c r="F609" s="300"/>
      <c r="G609" s="300"/>
      <c r="H609" s="300"/>
      <c r="I609" s="300"/>
      <c r="J609" s="300"/>
      <c r="K609" s="300"/>
      <c r="L609" s="300"/>
      <c r="M609" s="300"/>
      <c r="N609" s="300"/>
    </row>
    <row r="610" spans="1:14" ht="16.5" customHeight="1" x14ac:dyDescent="0.4">
      <c r="A610" s="300" t="s">
        <v>1007</v>
      </c>
      <c r="B610" s="300"/>
      <c r="C610" s="300" t="s">
        <v>691</v>
      </c>
      <c r="D610" s="300"/>
      <c r="E610" s="300"/>
      <c r="F610" s="333" t="s">
        <v>664</v>
      </c>
      <c r="G610" s="333"/>
      <c r="H610" s="333"/>
      <c r="I610" s="333"/>
      <c r="J610" s="333"/>
      <c r="K610" s="300"/>
      <c r="L610" s="300"/>
      <c r="M610" s="300"/>
      <c r="N610" s="300"/>
    </row>
    <row r="611" spans="1:14" ht="16.5" customHeight="1" x14ac:dyDescent="0.4">
      <c r="A611" s="300"/>
      <c r="B611" s="300"/>
      <c r="C611" s="300"/>
      <c r="D611" s="300"/>
      <c r="E611" s="300"/>
      <c r="F611" s="333" t="s">
        <v>665</v>
      </c>
      <c r="G611" s="333"/>
      <c r="H611" s="333"/>
      <c r="I611" s="333"/>
      <c r="J611" s="333"/>
      <c r="K611" s="300"/>
      <c r="L611" s="300"/>
      <c r="M611" s="300"/>
      <c r="N611" s="300"/>
    </row>
    <row r="612" spans="1:14" ht="16.5" customHeight="1" x14ac:dyDescent="0.4">
      <c r="A612" s="300"/>
      <c r="B612" s="300"/>
      <c r="C612" s="300"/>
      <c r="D612" s="300"/>
      <c r="E612" s="300"/>
      <c r="F612" s="333" t="s">
        <v>666</v>
      </c>
      <c r="G612" s="333"/>
      <c r="H612" s="333"/>
      <c r="I612" s="333"/>
      <c r="J612" s="333"/>
      <c r="K612" s="300"/>
      <c r="L612" s="300"/>
      <c r="M612" s="300"/>
      <c r="N612" s="300"/>
    </row>
    <row r="613" spans="1:14" ht="16.5" customHeight="1" x14ac:dyDescent="0.4">
      <c r="A613" s="300"/>
      <c r="B613" s="300"/>
      <c r="C613" s="300" t="s">
        <v>692</v>
      </c>
      <c r="D613" s="300"/>
      <c r="E613" s="300"/>
      <c r="F613" s="333" t="s">
        <v>667</v>
      </c>
      <c r="G613" s="333"/>
      <c r="H613" s="333"/>
      <c r="I613" s="333"/>
      <c r="J613" s="333"/>
      <c r="K613" s="300"/>
      <c r="L613" s="300"/>
      <c r="M613" s="300"/>
      <c r="N613" s="300"/>
    </row>
    <row r="614" spans="1:14" ht="16.5" customHeight="1" x14ac:dyDescent="0.4">
      <c r="A614" s="300"/>
      <c r="B614" s="300"/>
      <c r="C614" s="300" t="s">
        <v>693</v>
      </c>
      <c r="D614" s="300"/>
      <c r="E614" s="300"/>
      <c r="F614" s="333" t="s">
        <v>668</v>
      </c>
      <c r="G614" s="333"/>
      <c r="H614" s="333"/>
      <c r="I614" s="333"/>
      <c r="J614" s="333"/>
      <c r="K614" s="300"/>
      <c r="L614" s="300"/>
      <c r="M614" s="300"/>
      <c r="N614" s="300"/>
    </row>
    <row r="615" spans="1:14" ht="16.5" customHeight="1" x14ac:dyDescent="0.4">
      <c r="A615" s="300"/>
      <c r="B615" s="300"/>
      <c r="C615" s="300"/>
      <c r="D615" s="300"/>
      <c r="E615" s="300"/>
      <c r="F615" s="333" t="s">
        <v>669</v>
      </c>
      <c r="G615" s="333"/>
      <c r="H615" s="333"/>
      <c r="I615" s="333"/>
      <c r="J615" s="333"/>
      <c r="K615" s="300"/>
      <c r="L615" s="300"/>
      <c r="M615" s="300"/>
      <c r="N615" s="300"/>
    </row>
    <row r="616" spans="1:14" ht="16.5" customHeight="1" x14ac:dyDescent="0.4">
      <c r="A616" s="300"/>
      <c r="B616" s="300"/>
      <c r="C616" s="300"/>
      <c r="D616" s="300"/>
      <c r="E616" s="300"/>
      <c r="F616" s="333" t="s">
        <v>670</v>
      </c>
      <c r="G616" s="333"/>
      <c r="H616" s="333"/>
      <c r="I616" s="333"/>
      <c r="J616" s="333"/>
      <c r="K616" s="300"/>
      <c r="L616" s="300"/>
      <c r="M616" s="300"/>
      <c r="N616" s="300"/>
    </row>
    <row r="617" spans="1:14" ht="16.5" customHeight="1" x14ac:dyDescent="0.4">
      <c r="A617" s="300"/>
      <c r="B617" s="300"/>
      <c r="C617" s="300" t="s">
        <v>694</v>
      </c>
      <c r="D617" s="300"/>
      <c r="E617" s="300"/>
      <c r="F617" s="333" t="s">
        <v>671</v>
      </c>
      <c r="G617" s="333"/>
      <c r="H617" s="333"/>
      <c r="I617" s="333"/>
      <c r="J617" s="333"/>
      <c r="K617" s="300"/>
      <c r="L617" s="300"/>
      <c r="M617" s="300"/>
      <c r="N617" s="300"/>
    </row>
    <row r="618" spans="1:14" ht="16.5" customHeight="1" x14ac:dyDescent="0.4">
      <c r="A618" s="300"/>
      <c r="B618" s="300"/>
      <c r="C618" s="300"/>
      <c r="D618" s="300"/>
      <c r="E618" s="300"/>
      <c r="F618" s="333" t="s">
        <v>672</v>
      </c>
      <c r="G618" s="333"/>
      <c r="H618" s="333"/>
      <c r="I618" s="333"/>
      <c r="J618" s="333"/>
      <c r="K618" s="300"/>
      <c r="L618" s="300"/>
      <c r="M618" s="300"/>
      <c r="N618" s="300"/>
    </row>
    <row r="619" spans="1:14" ht="16.5" customHeight="1" x14ac:dyDescent="0.4">
      <c r="A619" s="300"/>
      <c r="B619" s="300"/>
      <c r="C619" s="300"/>
      <c r="D619" s="300"/>
      <c r="E619" s="300"/>
      <c r="F619" s="333" t="s">
        <v>673</v>
      </c>
      <c r="G619" s="333"/>
      <c r="H619" s="333"/>
      <c r="I619" s="333"/>
      <c r="J619" s="333"/>
      <c r="K619" s="300"/>
      <c r="L619" s="300"/>
      <c r="M619" s="300"/>
      <c r="N619" s="300"/>
    </row>
    <row r="620" spans="1:14" ht="16.5" customHeight="1" x14ac:dyDescent="0.4">
      <c r="A620" s="300"/>
      <c r="B620" s="300"/>
      <c r="C620" s="300"/>
      <c r="D620" s="300"/>
      <c r="E620" s="300"/>
      <c r="F620" s="333" t="s">
        <v>674</v>
      </c>
      <c r="G620" s="333"/>
      <c r="H620" s="333"/>
      <c r="I620" s="333"/>
      <c r="J620" s="333"/>
      <c r="K620" s="300"/>
      <c r="L620" s="300"/>
      <c r="M620" s="300"/>
      <c r="N620" s="300"/>
    </row>
    <row r="621" spans="1:14" ht="16.5" customHeight="1" x14ac:dyDescent="0.4">
      <c r="A621" s="300"/>
      <c r="B621" s="300"/>
      <c r="C621" s="300"/>
      <c r="D621" s="300"/>
      <c r="E621" s="300"/>
      <c r="F621" s="333" t="s">
        <v>675</v>
      </c>
      <c r="G621" s="333"/>
      <c r="H621" s="333"/>
      <c r="I621" s="333"/>
      <c r="J621" s="333"/>
      <c r="K621" s="300"/>
      <c r="L621" s="300"/>
      <c r="M621" s="300"/>
      <c r="N621" s="300"/>
    </row>
    <row r="622" spans="1:14" ht="16.5" customHeight="1" x14ac:dyDescent="0.4">
      <c r="A622" s="300"/>
      <c r="B622" s="300"/>
      <c r="C622" s="300"/>
      <c r="D622" s="300"/>
      <c r="E622" s="300"/>
      <c r="F622" s="333" t="s">
        <v>676</v>
      </c>
      <c r="G622" s="333"/>
      <c r="H622" s="333"/>
      <c r="I622" s="333"/>
      <c r="J622" s="333"/>
      <c r="K622" s="300"/>
      <c r="L622" s="300"/>
      <c r="M622" s="300"/>
      <c r="N622" s="300"/>
    </row>
    <row r="623" spans="1:14" ht="16.5" customHeight="1" x14ac:dyDescent="0.4">
      <c r="A623" s="300"/>
      <c r="B623" s="300"/>
      <c r="C623" s="300" t="s">
        <v>695</v>
      </c>
      <c r="D623" s="300"/>
      <c r="E623" s="300"/>
      <c r="F623" s="333" t="s">
        <v>677</v>
      </c>
      <c r="G623" s="333"/>
      <c r="H623" s="333"/>
      <c r="I623" s="333"/>
      <c r="J623" s="333"/>
      <c r="K623" s="300"/>
      <c r="L623" s="300"/>
      <c r="M623" s="300"/>
      <c r="N623" s="300"/>
    </row>
    <row r="624" spans="1:14" ht="16.5" customHeight="1" x14ac:dyDescent="0.4">
      <c r="A624" s="300"/>
      <c r="B624" s="300"/>
      <c r="C624" s="300"/>
      <c r="D624" s="300"/>
      <c r="E624" s="300"/>
      <c r="F624" s="333" t="s">
        <v>678</v>
      </c>
      <c r="G624" s="333"/>
      <c r="H624" s="333"/>
      <c r="I624" s="333"/>
      <c r="J624" s="333"/>
      <c r="K624" s="300"/>
      <c r="L624" s="300"/>
      <c r="M624" s="300"/>
      <c r="N624" s="300"/>
    </row>
    <row r="625" spans="1:14" ht="16.5" customHeight="1" x14ac:dyDescent="0.4">
      <c r="A625" s="300"/>
      <c r="B625" s="300"/>
      <c r="C625" s="300"/>
      <c r="D625" s="300"/>
      <c r="E625" s="300"/>
      <c r="F625" s="333" t="s">
        <v>679</v>
      </c>
      <c r="G625" s="333"/>
      <c r="H625" s="333"/>
      <c r="I625" s="333"/>
      <c r="J625" s="333"/>
      <c r="K625" s="300"/>
      <c r="L625" s="300"/>
      <c r="M625" s="300"/>
      <c r="N625" s="300"/>
    </row>
    <row r="626" spans="1:14" ht="16.5" customHeight="1" x14ac:dyDescent="0.4">
      <c r="A626" s="300"/>
      <c r="B626" s="300"/>
      <c r="C626" s="300"/>
      <c r="D626" s="300"/>
      <c r="E626" s="300"/>
      <c r="F626" s="333" t="s">
        <v>680</v>
      </c>
      <c r="G626" s="333"/>
      <c r="H626" s="333"/>
      <c r="I626" s="333"/>
      <c r="J626" s="333"/>
      <c r="K626" s="300"/>
      <c r="L626" s="300"/>
      <c r="M626" s="300"/>
      <c r="N626" s="300"/>
    </row>
    <row r="627" spans="1:14" ht="16.5" customHeight="1" x14ac:dyDescent="0.4">
      <c r="A627" s="300"/>
      <c r="B627" s="300"/>
      <c r="C627" s="300"/>
      <c r="D627" s="300"/>
      <c r="E627" s="300"/>
      <c r="F627" s="333" t="s">
        <v>681</v>
      </c>
      <c r="G627" s="333"/>
      <c r="H627" s="333"/>
      <c r="I627" s="333"/>
      <c r="J627" s="333"/>
      <c r="K627" s="300"/>
      <c r="L627" s="300"/>
      <c r="M627" s="300"/>
      <c r="N627" s="300"/>
    </row>
    <row r="628" spans="1:14" ht="16.5" customHeight="1" x14ac:dyDescent="0.4">
      <c r="A628" s="300"/>
      <c r="B628" s="300"/>
      <c r="C628" s="300"/>
      <c r="D628" s="300"/>
      <c r="E628" s="300"/>
      <c r="F628" s="333" t="s">
        <v>682</v>
      </c>
      <c r="G628" s="333"/>
      <c r="H628" s="333"/>
      <c r="I628" s="333"/>
      <c r="J628" s="333"/>
      <c r="K628" s="300"/>
      <c r="L628" s="300"/>
      <c r="M628" s="300"/>
      <c r="N628" s="300"/>
    </row>
    <row r="629" spans="1:14" ht="16.5" customHeight="1" x14ac:dyDescent="0.4">
      <c r="A629" s="300"/>
      <c r="B629" s="300"/>
      <c r="C629" s="300"/>
      <c r="D629" s="300"/>
      <c r="E629" s="300"/>
      <c r="F629" s="333" t="s">
        <v>683</v>
      </c>
      <c r="G629" s="333"/>
      <c r="H629" s="333"/>
      <c r="I629" s="333"/>
      <c r="J629" s="333"/>
      <c r="K629" s="300"/>
      <c r="L629" s="300"/>
      <c r="M629" s="300"/>
      <c r="N629" s="300"/>
    </row>
    <row r="630" spans="1:14" ht="16.5" customHeight="1" x14ac:dyDescent="0.4">
      <c r="A630" s="300"/>
      <c r="B630" s="300"/>
      <c r="C630" s="300"/>
      <c r="D630" s="300"/>
      <c r="E630" s="300"/>
      <c r="F630" s="333" t="s">
        <v>684</v>
      </c>
      <c r="G630" s="333"/>
      <c r="H630" s="333"/>
      <c r="I630" s="333"/>
      <c r="J630" s="333"/>
      <c r="K630" s="300"/>
      <c r="L630" s="300"/>
      <c r="M630" s="300"/>
      <c r="N630" s="300"/>
    </row>
    <row r="631" spans="1:14" ht="16.5" customHeight="1" x14ac:dyDescent="0.4">
      <c r="A631" s="300"/>
      <c r="B631" s="300"/>
      <c r="C631" s="300"/>
      <c r="D631" s="300"/>
      <c r="E631" s="300"/>
      <c r="F631" s="333" t="s">
        <v>685</v>
      </c>
      <c r="G631" s="333"/>
      <c r="H631" s="333"/>
      <c r="I631" s="333"/>
      <c r="J631" s="333"/>
      <c r="K631" s="300"/>
      <c r="L631" s="300"/>
      <c r="M631" s="300"/>
      <c r="N631" s="300"/>
    </row>
    <row r="632" spans="1:14" ht="16.5" customHeight="1" x14ac:dyDescent="0.4">
      <c r="A632" s="300"/>
      <c r="B632" s="300"/>
      <c r="C632" s="300"/>
      <c r="D632" s="300"/>
      <c r="E632" s="300"/>
      <c r="F632" s="333" t="s">
        <v>686</v>
      </c>
      <c r="G632" s="333"/>
      <c r="H632" s="333"/>
      <c r="I632" s="333"/>
      <c r="J632" s="333"/>
      <c r="K632" s="300"/>
      <c r="L632" s="300"/>
      <c r="M632" s="300"/>
      <c r="N632" s="300"/>
    </row>
    <row r="633" spans="1:14" ht="16.5" customHeight="1" x14ac:dyDescent="0.4">
      <c r="A633" s="300"/>
      <c r="B633" s="300"/>
      <c r="C633" s="300"/>
      <c r="D633" s="300"/>
      <c r="E633" s="300"/>
      <c r="F633" s="333" t="s">
        <v>687</v>
      </c>
      <c r="G633" s="333"/>
      <c r="H633" s="333"/>
      <c r="I633" s="333"/>
      <c r="J633" s="333"/>
      <c r="K633" s="300"/>
      <c r="L633" s="300"/>
      <c r="M633" s="300"/>
      <c r="N633" s="300"/>
    </row>
    <row r="634" spans="1:14" ht="16.5" customHeight="1" x14ac:dyDescent="0.4">
      <c r="A634" s="300"/>
      <c r="B634" s="300"/>
      <c r="C634" s="300"/>
      <c r="D634" s="300"/>
      <c r="E634" s="300"/>
      <c r="F634" s="333" t="s">
        <v>688</v>
      </c>
      <c r="G634" s="333"/>
      <c r="H634" s="333"/>
      <c r="I634" s="333"/>
      <c r="J634" s="333"/>
      <c r="K634" s="300"/>
      <c r="L634" s="300"/>
      <c r="M634" s="300"/>
      <c r="N634" s="300"/>
    </row>
    <row r="635" spans="1:14" ht="16.5" customHeight="1" x14ac:dyDescent="0.4">
      <c r="A635" s="300"/>
      <c r="B635" s="300"/>
      <c r="C635" s="300"/>
      <c r="D635" s="300"/>
      <c r="E635" s="300"/>
      <c r="F635" s="333" t="s">
        <v>689</v>
      </c>
      <c r="G635" s="333"/>
      <c r="H635" s="333"/>
      <c r="I635" s="333"/>
      <c r="J635" s="333"/>
      <c r="K635" s="300"/>
      <c r="L635" s="300"/>
      <c r="M635" s="300"/>
      <c r="N635" s="300"/>
    </row>
    <row r="636" spans="1:14" ht="16.5" customHeight="1" x14ac:dyDescent="0.4">
      <c r="A636" s="300"/>
      <c r="B636" s="300"/>
      <c r="C636" s="300"/>
      <c r="D636" s="300"/>
      <c r="E636" s="300"/>
      <c r="F636" s="333" t="s">
        <v>690</v>
      </c>
      <c r="G636" s="333"/>
      <c r="H636" s="333"/>
      <c r="I636" s="333"/>
      <c r="J636" s="333"/>
      <c r="K636" s="300"/>
      <c r="L636" s="300"/>
      <c r="M636" s="300"/>
      <c r="N636" s="300"/>
    </row>
    <row r="651" spans="1:14" x14ac:dyDescent="0.4">
      <c r="A651" s="308" t="s">
        <v>1150</v>
      </c>
      <c r="B651" s="308"/>
      <c r="C651" s="308"/>
    </row>
    <row r="652" spans="1:14" x14ac:dyDescent="0.4">
      <c r="A652" s="319" t="s">
        <v>702</v>
      </c>
      <c r="B652" s="319"/>
      <c r="C652" s="319"/>
      <c r="D652" s="319"/>
      <c r="E652" s="319"/>
      <c r="F652" s="319"/>
      <c r="G652" s="319"/>
      <c r="H652" s="319"/>
      <c r="I652" s="319"/>
      <c r="J652" s="319"/>
      <c r="K652" s="319"/>
      <c r="L652" s="319"/>
      <c r="M652" s="319"/>
      <c r="N652" s="319"/>
    </row>
    <row r="653" spans="1:14" x14ac:dyDescent="0.4">
      <c r="A653" s="359" t="s">
        <v>696</v>
      </c>
      <c r="B653" s="313" t="s">
        <v>703</v>
      </c>
      <c r="C653" s="300" t="s">
        <v>697</v>
      </c>
      <c r="D653" s="300"/>
      <c r="E653" s="300"/>
      <c r="F653" s="300" t="s">
        <v>698</v>
      </c>
      <c r="G653" s="300"/>
      <c r="H653" s="314" t="s">
        <v>699</v>
      </c>
      <c r="I653" s="315"/>
      <c r="J653" s="300" t="s">
        <v>706</v>
      </c>
      <c r="K653" s="300"/>
      <c r="L653" s="300" t="s">
        <v>708</v>
      </c>
      <c r="M653" s="300"/>
      <c r="N653" s="300"/>
    </row>
    <row r="654" spans="1:14" x14ac:dyDescent="0.4">
      <c r="A654" s="359"/>
      <c r="B654" s="313"/>
      <c r="C654" s="300"/>
      <c r="D654" s="300"/>
      <c r="E654" s="300"/>
      <c r="F654" s="300"/>
      <c r="G654" s="300"/>
      <c r="H654" s="300" t="s">
        <v>704</v>
      </c>
      <c r="I654" s="300"/>
      <c r="J654" s="300" t="s">
        <v>707</v>
      </c>
      <c r="K654" s="300"/>
      <c r="L654" s="300"/>
      <c r="M654" s="300"/>
      <c r="N654" s="300"/>
    </row>
    <row r="655" spans="1:14" x14ac:dyDescent="0.4">
      <c r="A655" s="359"/>
      <c r="B655" s="313"/>
      <c r="C655" s="300"/>
      <c r="D655" s="300"/>
      <c r="E655" s="300"/>
      <c r="F655" s="300" t="s">
        <v>700</v>
      </c>
      <c r="G655" s="300"/>
      <c r="H655" s="300"/>
      <c r="I655" s="300"/>
      <c r="J655" s="300"/>
      <c r="K655" s="300"/>
      <c r="L655" s="300" t="s">
        <v>709</v>
      </c>
      <c r="M655" s="300"/>
      <c r="N655" s="300"/>
    </row>
    <row r="656" spans="1:14" x14ac:dyDescent="0.4">
      <c r="A656" s="359"/>
      <c r="B656" s="313"/>
      <c r="C656" s="300"/>
      <c r="D656" s="300"/>
      <c r="E656" s="300"/>
      <c r="F656" s="300"/>
      <c r="G656" s="300"/>
      <c r="H656" s="314" t="s">
        <v>705</v>
      </c>
      <c r="I656" s="315"/>
      <c r="J656" s="300"/>
      <c r="K656" s="300"/>
      <c r="L656" s="300" t="s">
        <v>710</v>
      </c>
      <c r="M656" s="300"/>
      <c r="N656" s="300"/>
    </row>
    <row r="657" spans="1:14" x14ac:dyDescent="0.4">
      <c r="A657" s="300">
        <v>1</v>
      </c>
      <c r="B657" s="300"/>
      <c r="C657" s="300"/>
      <c r="D657" s="300"/>
      <c r="E657" s="300"/>
      <c r="F657" s="300"/>
      <c r="G657" s="300"/>
      <c r="H657" s="300"/>
      <c r="I657" s="300"/>
      <c r="J657" s="351" t="s">
        <v>711</v>
      </c>
      <c r="K657" s="351"/>
      <c r="L657" s="300"/>
      <c r="M657" s="300"/>
      <c r="N657" s="300"/>
    </row>
    <row r="658" spans="1:14" x14ac:dyDescent="0.4">
      <c r="A658" s="300"/>
      <c r="B658" s="300"/>
      <c r="C658" s="300"/>
      <c r="D658" s="300"/>
      <c r="E658" s="300"/>
      <c r="F658" s="300"/>
      <c r="G658" s="300"/>
      <c r="H658" s="300"/>
      <c r="I658" s="300"/>
      <c r="J658" s="300"/>
      <c r="K658" s="300"/>
      <c r="L658" s="300"/>
      <c r="M658" s="300"/>
      <c r="N658" s="300"/>
    </row>
    <row r="659" spans="1:14" x14ac:dyDescent="0.4">
      <c r="A659" s="300"/>
      <c r="B659" s="300"/>
      <c r="C659" s="300"/>
      <c r="D659" s="300"/>
      <c r="E659" s="300"/>
      <c r="F659" s="300"/>
      <c r="G659" s="300"/>
      <c r="H659" s="300"/>
      <c r="I659" s="300"/>
      <c r="J659" s="300"/>
      <c r="K659" s="300"/>
      <c r="L659" s="300"/>
      <c r="M659" s="300"/>
      <c r="N659" s="300"/>
    </row>
    <row r="660" spans="1:14" x14ac:dyDescent="0.4">
      <c r="A660" s="300"/>
      <c r="B660" s="300"/>
      <c r="C660" s="300"/>
      <c r="D660" s="300"/>
      <c r="E660" s="300"/>
      <c r="F660" s="300"/>
      <c r="G660" s="300"/>
      <c r="H660" s="300"/>
      <c r="I660" s="300"/>
      <c r="J660" s="351" t="s">
        <v>711</v>
      </c>
      <c r="K660" s="351"/>
      <c r="L660" s="300"/>
      <c r="M660" s="300"/>
      <c r="N660" s="300"/>
    </row>
    <row r="661" spans="1:14" x14ac:dyDescent="0.4">
      <c r="A661" s="300"/>
      <c r="B661" s="300"/>
      <c r="C661" s="300"/>
      <c r="D661" s="300"/>
      <c r="E661" s="300"/>
      <c r="F661" s="300"/>
      <c r="G661" s="300"/>
      <c r="H661" s="300"/>
      <c r="I661" s="300"/>
      <c r="J661" s="300"/>
      <c r="K661" s="300"/>
      <c r="L661" s="300"/>
      <c r="M661" s="300"/>
      <c r="N661" s="300"/>
    </row>
    <row r="662" spans="1:14" x14ac:dyDescent="0.4">
      <c r="A662" s="300"/>
      <c r="B662" s="300"/>
      <c r="C662" s="300"/>
      <c r="D662" s="300"/>
      <c r="E662" s="300"/>
      <c r="F662" s="300"/>
      <c r="G662" s="300"/>
      <c r="H662" s="300"/>
      <c r="I662" s="300"/>
      <c r="J662" s="300"/>
      <c r="K662" s="300"/>
      <c r="L662" s="300"/>
      <c r="M662" s="300"/>
      <c r="N662" s="300"/>
    </row>
    <row r="663" spans="1:14" x14ac:dyDescent="0.4">
      <c r="A663" s="300"/>
      <c r="B663" s="300"/>
      <c r="C663" s="300"/>
      <c r="D663" s="300"/>
      <c r="E663" s="300"/>
      <c r="F663" s="300"/>
      <c r="G663" s="300"/>
      <c r="H663" s="300"/>
      <c r="I663" s="300"/>
      <c r="J663" s="351" t="s">
        <v>711</v>
      </c>
      <c r="K663" s="351"/>
      <c r="L663" s="300"/>
      <c r="M663" s="300"/>
      <c r="N663" s="300"/>
    </row>
    <row r="664" spans="1:14" x14ac:dyDescent="0.4">
      <c r="A664" s="300"/>
      <c r="B664" s="300"/>
      <c r="C664" s="300"/>
      <c r="D664" s="300"/>
      <c r="E664" s="300"/>
      <c r="F664" s="300"/>
      <c r="G664" s="300"/>
      <c r="H664" s="300"/>
      <c r="I664" s="300"/>
      <c r="J664" s="300"/>
      <c r="K664" s="300"/>
      <c r="L664" s="300"/>
      <c r="M664" s="300"/>
      <c r="N664" s="300"/>
    </row>
    <row r="665" spans="1:14" x14ac:dyDescent="0.4">
      <c r="A665" s="300"/>
      <c r="B665" s="300"/>
      <c r="C665" s="300"/>
      <c r="D665" s="300"/>
      <c r="E665" s="300"/>
      <c r="F665" s="300"/>
      <c r="G665" s="300"/>
      <c r="H665" s="300"/>
      <c r="I665" s="300"/>
      <c r="J665" s="300"/>
      <c r="K665" s="300"/>
      <c r="L665" s="300"/>
      <c r="M665" s="300"/>
      <c r="N665" s="300"/>
    </row>
    <row r="666" spans="1:14" x14ac:dyDescent="0.4">
      <c r="A666" s="300">
        <v>2</v>
      </c>
      <c r="B666" s="300"/>
      <c r="C666" s="300"/>
      <c r="D666" s="300"/>
      <c r="E666" s="300"/>
      <c r="F666" s="300"/>
      <c r="G666" s="300"/>
      <c r="H666" s="300"/>
      <c r="I666" s="300"/>
      <c r="J666" s="351" t="s">
        <v>711</v>
      </c>
      <c r="K666" s="351"/>
      <c r="L666" s="300"/>
      <c r="M666" s="300"/>
      <c r="N666" s="300"/>
    </row>
    <row r="667" spans="1:14" x14ac:dyDescent="0.4">
      <c r="A667" s="300"/>
      <c r="B667" s="300"/>
      <c r="C667" s="300"/>
      <c r="D667" s="300"/>
      <c r="E667" s="300"/>
      <c r="F667" s="300"/>
      <c r="G667" s="300"/>
      <c r="H667" s="300"/>
      <c r="I667" s="300"/>
      <c r="J667" s="300"/>
      <c r="K667" s="300"/>
      <c r="L667" s="300"/>
      <c r="M667" s="300"/>
      <c r="N667" s="300"/>
    </row>
    <row r="668" spans="1:14" x14ac:dyDescent="0.4">
      <c r="A668" s="300"/>
      <c r="B668" s="300"/>
      <c r="C668" s="300"/>
      <c r="D668" s="300"/>
      <c r="E668" s="300"/>
      <c r="F668" s="300"/>
      <c r="G668" s="300"/>
      <c r="H668" s="300"/>
      <c r="I668" s="300"/>
      <c r="J668" s="300"/>
      <c r="K668" s="300"/>
      <c r="L668" s="300"/>
      <c r="M668" s="300"/>
      <c r="N668" s="300"/>
    </row>
    <row r="669" spans="1:14" x14ac:dyDescent="0.4">
      <c r="A669" s="300"/>
      <c r="B669" s="300"/>
      <c r="C669" s="300"/>
      <c r="D669" s="300"/>
      <c r="E669" s="300"/>
      <c r="F669" s="300"/>
      <c r="G669" s="300"/>
      <c r="H669" s="300"/>
      <c r="I669" s="300"/>
      <c r="J669" s="351" t="s">
        <v>711</v>
      </c>
      <c r="K669" s="351"/>
      <c r="L669" s="300"/>
      <c r="M669" s="300"/>
      <c r="N669" s="300"/>
    </row>
    <row r="670" spans="1:14" x14ac:dyDescent="0.4">
      <c r="A670" s="300"/>
      <c r="B670" s="300"/>
      <c r="C670" s="300"/>
      <c r="D670" s="300"/>
      <c r="E670" s="300"/>
      <c r="F670" s="300"/>
      <c r="G670" s="300"/>
      <c r="H670" s="300"/>
      <c r="I670" s="300"/>
      <c r="J670" s="300"/>
      <c r="K670" s="300"/>
      <c r="L670" s="300"/>
      <c r="M670" s="300"/>
      <c r="N670" s="300"/>
    </row>
    <row r="671" spans="1:14" x14ac:dyDescent="0.4">
      <c r="A671" s="300"/>
      <c r="B671" s="300"/>
      <c r="C671" s="300"/>
      <c r="D671" s="300"/>
      <c r="E671" s="300"/>
      <c r="F671" s="300"/>
      <c r="G671" s="300"/>
      <c r="H671" s="300"/>
      <c r="I671" s="300"/>
      <c r="J671" s="300"/>
      <c r="K671" s="300"/>
      <c r="L671" s="300"/>
      <c r="M671" s="300"/>
      <c r="N671" s="300"/>
    </row>
    <row r="672" spans="1:14" x14ac:dyDescent="0.4">
      <c r="A672" s="300"/>
      <c r="B672" s="300"/>
      <c r="C672" s="300"/>
      <c r="D672" s="300"/>
      <c r="E672" s="300"/>
      <c r="F672" s="300"/>
      <c r="G672" s="300"/>
      <c r="H672" s="300"/>
      <c r="I672" s="300"/>
      <c r="J672" s="351" t="s">
        <v>711</v>
      </c>
      <c r="K672" s="351"/>
      <c r="L672" s="300"/>
      <c r="M672" s="300"/>
      <c r="N672" s="300"/>
    </row>
    <row r="673" spans="1:14" x14ac:dyDescent="0.4">
      <c r="A673" s="300"/>
      <c r="B673" s="300"/>
      <c r="C673" s="300"/>
      <c r="D673" s="300"/>
      <c r="E673" s="300"/>
      <c r="F673" s="300"/>
      <c r="G673" s="300"/>
      <c r="H673" s="300"/>
      <c r="I673" s="300"/>
      <c r="J673" s="300"/>
      <c r="K673" s="300"/>
      <c r="L673" s="300"/>
      <c r="M673" s="300"/>
      <c r="N673" s="300"/>
    </row>
    <row r="674" spans="1:14" x14ac:dyDescent="0.4">
      <c r="A674" s="300"/>
      <c r="B674" s="300"/>
      <c r="C674" s="300"/>
      <c r="D674" s="300"/>
      <c r="E674" s="300"/>
      <c r="F674" s="300"/>
      <c r="G674" s="300"/>
      <c r="H674" s="300"/>
      <c r="I674" s="300"/>
      <c r="J674" s="300"/>
      <c r="K674" s="300"/>
      <c r="L674" s="300"/>
      <c r="M674" s="300"/>
      <c r="N674" s="300"/>
    </row>
    <row r="675" spans="1:14" x14ac:dyDescent="0.4">
      <c r="A675" s="300">
        <v>3</v>
      </c>
      <c r="B675" s="300"/>
      <c r="C675" s="300"/>
      <c r="D675" s="300"/>
      <c r="E675" s="300"/>
      <c r="F675" s="300"/>
      <c r="G675" s="300"/>
      <c r="H675" s="300"/>
      <c r="I675" s="300"/>
      <c r="J675" s="351" t="s">
        <v>711</v>
      </c>
      <c r="K675" s="351"/>
      <c r="L675" s="300"/>
      <c r="M675" s="300"/>
      <c r="N675" s="300"/>
    </row>
    <row r="676" spans="1:14" x14ac:dyDescent="0.4">
      <c r="A676" s="300"/>
      <c r="B676" s="300"/>
      <c r="C676" s="300"/>
      <c r="D676" s="300"/>
      <c r="E676" s="300"/>
      <c r="F676" s="300"/>
      <c r="G676" s="300"/>
      <c r="H676" s="300"/>
      <c r="I676" s="300"/>
      <c r="J676" s="300"/>
      <c r="K676" s="300"/>
      <c r="L676" s="300"/>
      <c r="M676" s="300"/>
      <c r="N676" s="300"/>
    </row>
    <row r="677" spans="1:14" x14ac:dyDescent="0.4">
      <c r="A677" s="300"/>
      <c r="B677" s="300"/>
      <c r="C677" s="300"/>
      <c r="D677" s="300"/>
      <c r="E677" s="300"/>
      <c r="F677" s="300"/>
      <c r="G677" s="300"/>
      <c r="H677" s="300"/>
      <c r="I677" s="300"/>
      <c r="J677" s="300"/>
      <c r="K677" s="300"/>
      <c r="L677" s="300"/>
      <c r="M677" s="300"/>
      <c r="N677" s="300"/>
    </row>
    <row r="678" spans="1:14" x14ac:dyDescent="0.4">
      <c r="A678" s="300"/>
      <c r="B678" s="300"/>
      <c r="C678" s="300"/>
      <c r="D678" s="300"/>
      <c r="E678" s="300"/>
      <c r="F678" s="300"/>
      <c r="G678" s="300"/>
      <c r="H678" s="300"/>
      <c r="I678" s="300"/>
      <c r="J678" s="351" t="s">
        <v>711</v>
      </c>
      <c r="K678" s="351"/>
      <c r="L678" s="300"/>
      <c r="M678" s="300"/>
      <c r="N678" s="300"/>
    </row>
    <row r="679" spans="1:14" x14ac:dyDescent="0.4">
      <c r="A679" s="300"/>
      <c r="B679" s="300"/>
      <c r="C679" s="300"/>
      <c r="D679" s="300"/>
      <c r="E679" s="300"/>
      <c r="F679" s="300"/>
      <c r="G679" s="300"/>
      <c r="H679" s="300"/>
      <c r="I679" s="300"/>
      <c r="J679" s="300"/>
      <c r="K679" s="300"/>
      <c r="L679" s="300"/>
      <c r="M679" s="300"/>
      <c r="N679" s="300"/>
    </row>
    <row r="680" spans="1:14" x14ac:dyDescent="0.4">
      <c r="A680" s="300"/>
      <c r="B680" s="300"/>
      <c r="C680" s="300"/>
      <c r="D680" s="300"/>
      <c r="E680" s="300"/>
      <c r="F680" s="300"/>
      <c r="G680" s="300"/>
      <c r="H680" s="300"/>
      <c r="I680" s="300"/>
      <c r="J680" s="300"/>
      <c r="K680" s="300"/>
      <c r="L680" s="300"/>
      <c r="M680" s="300"/>
      <c r="N680" s="300"/>
    </row>
    <row r="681" spans="1:14" x14ac:dyDescent="0.4">
      <c r="A681" s="300"/>
      <c r="B681" s="300"/>
      <c r="C681" s="300"/>
      <c r="D681" s="300"/>
      <c r="E681" s="300"/>
      <c r="F681" s="300"/>
      <c r="G681" s="300"/>
      <c r="H681" s="300"/>
      <c r="I681" s="300"/>
      <c r="J681" s="351" t="s">
        <v>711</v>
      </c>
      <c r="K681" s="351"/>
      <c r="L681" s="300"/>
      <c r="M681" s="300"/>
      <c r="N681" s="300"/>
    </row>
    <row r="682" spans="1:14" x14ac:dyDescent="0.4">
      <c r="A682" s="300"/>
      <c r="B682" s="300"/>
      <c r="C682" s="300"/>
      <c r="D682" s="300"/>
      <c r="E682" s="300"/>
      <c r="F682" s="300"/>
      <c r="G682" s="300"/>
      <c r="H682" s="300"/>
      <c r="I682" s="300"/>
      <c r="J682" s="300"/>
      <c r="K682" s="300"/>
      <c r="L682" s="300"/>
      <c r="M682" s="300"/>
      <c r="N682" s="300"/>
    </row>
    <row r="683" spans="1:14" x14ac:dyDescent="0.4">
      <c r="A683" s="300"/>
      <c r="B683" s="300"/>
      <c r="C683" s="300"/>
      <c r="D683" s="300"/>
      <c r="E683" s="300"/>
      <c r="F683" s="300"/>
      <c r="G683" s="300"/>
      <c r="H683" s="300"/>
      <c r="I683" s="300"/>
      <c r="J683" s="300"/>
      <c r="K683" s="300"/>
      <c r="L683" s="300"/>
      <c r="M683" s="300"/>
      <c r="N683" s="300"/>
    </row>
    <row r="684" spans="1:14" x14ac:dyDescent="0.4">
      <c r="A684" s="348" t="s">
        <v>712</v>
      </c>
      <c r="B684" s="349"/>
      <c r="C684" s="349"/>
      <c r="D684" s="349"/>
      <c r="E684" s="349"/>
      <c r="F684" s="349"/>
      <c r="G684" s="349"/>
      <c r="H684" s="349"/>
      <c r="I684" s="349"/>
      <c r="J684" s="349"/>
      <c r="K684" s="349"/>
      <c r="L684" s="349"/>
      <c r="M684" s="349"/>
      <c r="N684" s="349"/>
    </row>
    <row r="685" spans="1:14" x14ac:dyDescent="0.4">
      <c r="A685" s="350"/>
      <c r="B685" s="350"/>
      <c r="C685" s="350"/>
      <c r="D685" s="350"/>
      <c r="E685" s="350"/>
      <c r="F685" s="350"/>
      <c r="G685" s="350"/>
      <c r="H685" s="350"/>
      <c r="I685" s="350"/>
      <c r="J685" s="350"/>
      <c r="K685" s="350"/>
      <c r="L685" s="350"/>
      <c r="M685" s="350"/>
      <c r="N685" s="350"/>
    </row>
    <row r="686" spans="1:14" x14ac:dyDescent="0.4">
      <c r="A686" s="350"/>
      <c r="B686" s="350"/>
      <c r="C686" s="350"/>
      <c r="D686" s="350"/>
      <c r="E686" s="350"/>
      <c r="F686" s="350"/>
      <c r="G686" s="350"/>
      <c r="H686" s="350"/>
      <c r="I686" s="350"/>
      <c r="J686" s="350"/>
      <c r="K686" s="350"/>
      <c r="L686" s="350"/>
      <c r="M686" s="350"/>
      <c r="N686" s="350"/>
    </row>
    <row r="687" spans="1:14" x14ac:dyDescent="0.4">
      <c r="A687" s="350"/>
      <c r="B687" s="350"/>
      <c r="C687" s="350"/>
      <c r="D687" s="350"/>
      <c r="E687" s="350"/>
      <c r="F687" s="350"/>
      <c r="G687" s="350"/>
      <c r="H687" s="350"/>
      <c r="I687" s="350"/>
      <c r="J687" s="350"/>
      <c r="K687" s="350"/>
      <c r="L687" s="350"/>
      <c r="M687" s="350"/>
      <c r="N687" s="350"/>
    </row>
    <row r="696" spans="1:14" x14ac:dyDescent="0.4">
      <c r="A696" s="308" t="s">
        <v>701</v>
      </c>
      <c r="B696" s="308"/>
      <c r="C696" s="308"/>
      <c r="D696" s="308"/>
      <c r="E696" s="308"/>
      <c r="F696" s="308"/>
      <c r="G696" s="308"/>
      <c r="H696" s="308"/>
      <c r="I696" s="308"/>
      <c r="J696" s="308"/>
      <c r="K696" s="308"/>
      <c r="L696" s="308"/>
      <c r="M696" s="308"/>
      <c r="N696" s="308"/>
    </row>
    <row r="697" spans="1:14" x14ac:dyDescent="0.4">
      <c r="A697" s="319" t="s">
        <v>714</v>
      </c>
      <c r="B697" s="319"/>
      <c r="C697" s="319"/>
      <c r="D697" s="319"/>
      <c r="E697" s="319"/>
      <c r="F697" s="319"/>
      <c r="G697" s="319"/>
      <c r="H697" s="319"/>
      <c r="I697" s="319"/>
      <c r="J697" s="319"/>
      <c r="K697" s="319"/>
      <c r="L697" s="319"/>
      <c r="M697" s="319"/>
      <c r="N697" s="319"/>
    </row>
    <row r="698" spans="1:14" ht="11.25" customHeight="1" x14ac:dyDescent="0.4">
      <c r="A698" s="300" t="s">
        <v>715</v>
      </c>
      <c r="B698" s="300"/>
      <c r="C698" s="300"/>
      <c r="D698" s="300" t="s">
        <v>716</v>
      </c>
      <c r="E698" s="300"/>
      <c r="F698" s="300"/>
      <c r="G698" s="300"/>
      <c r="H698" s="300"/>
      <c r="I698" s="300"/>
      <c r="J698" s="300"/>
      <c r="K698" s="316" t="s">
        <v>717</v>
      </c>
      <c r="L698" s="347" t="s">
        <v>718</v>
      </c>
      <c r="M698" s="315"/>
      <c r="N698" s="315"/>
    </row>
    <row r="699" spans="1:14" ht="15" customHeight="1" x14ac:dyDescent="0.4">
      <c r="A699" s="300"/>
      <c r="B699" s="300"/>
      <c r="C699" s="300"/>
      <c r="D699" s="300"/>
      <c r="E699" s="300"/>
      <c r="F699" s="300"/>
      <c r="G699" s="300"/>
      <c r="H699" s="300"/>
      <c r="I699" s="300"/>
      <c r="J699" s="300"/>
      <c r="K699" s="317"/>
      <c r="L699" s="315"/>
      <c r="M699" s="315"/>
      <c r="N699" s="315"/>
    </row>
    <row r="700" spans="1:14" ht="15" customHeight="1" x14ac:dyDescent="0.4">
      <c r="A700" s="309" t="s">
        <v>719</v>
      </c>
      <c r="B700" s="309"/>
      <c r="C700" s="309"/>
      <c r="D700" s="309"/>
      <c r="E700" s="309"/>
      <c r="F700" s="309"/>
      <c r="G700" s="309"/>
      <c r="H700" s="309"/>
      <c r="I700" s="309"/>
      <c r="J700" s="309"/>
      <c r="K700" s="309"/>
      <c r="L700" s="309"/>
      <c r="M700" s="309"/>
      <c r="N700" s="309"/>
    </row>
    <row r="701" spans="1:14" ht="15" customHeight="1" x14ac:dyDescent="0.4">
      <c r="A701" s="300">
        <v>1</v>
      </c>
      <c r="B701" s="342" t="s">
        <v>786</v>
      </c>
      <c r="C701" s="315"/>
      <c r="D701" s="346" t="s">
        <v>722</v>
      </c>
      <c r="E701" s="346"/>
      <c r="F701" s="346"/>
      <c r="G701" s="346"/>
      <c r="H701" s="346"/>
      <c r="I701" s="346"/>
      <c r="J701" s="346"/>
      <c r="K701" s="18"/>
      <c r="L701" s="300" t="s">
        <v>721</v>
      </c>
      <c r="M701" s="300"/>
      <c r="N701" s="300"/>
    </row>
    <row r="702" spans="1:14" ht="15" customHeight="1" x14ac:dyDescent="0.4">
      <c r="A702" s="300"/>
      <c r="B702" s="315"/>
      <c r="C702" s="315"/>
      <c r="D702" s="346" t="s">
        <v>723</v>
      </c>
      <c r="E702" s="346"/>
      <c r="F702" s="346"/>
      <c r="G702" s="346"/>
      <c r="H702" s="346"/>
      <c r="I702" s="346"/>
      <c r="J702" s="346"/>
      <c r="K702" s="18"/>
      <c r="L702" s="334" t="s">
        <v>730</v>
      </c>
      <c r="M702" s="334"/>
      <c r="N702" s="334"/>
    </row>
    <row r="703" spans="1:14" ht="22.5" customHeight="1" x14ac:dyDescent="0.4">
      <c r="A703" s="300">
        <v>2</v>
      </c>
      <c r="B703" s="342" t="s">
        <v>787</v>
      </c>
      <c r="C703" s="315"/>
      <c r="D703" s="346" t="s">
        <v>724</v>
      </c>
      <c r="E703" s="346"/>
      <c r="F703" s="346"/>
      <c r="G703" s="346"/>
      <c r="H703" s="346"/>
      <c r="I703" s="346"/>
      <c r="J703" s="346"/>
      <c r="K703" s="18"/>
      <c r="L703" s="334" t="s">
        <v>720</v>
      </c>
      <c r="M703" s="334"/>
      <c r="N703" s="334"/>
    </row>
    <row r="704" spans="1:14" ht="15" customHeight="1" x14ac:dyDescent="0.4">
      <c r="A704" s="300"/>
      <c r="B704" s="315"/>
      <c r="C704" s="315"/>
      <c r="D704" s="346" t="s">
        <v>725</v>
      </c>
      <c r="E704" s="346"/>
      <c r="F704" s="346"/>
      <c r="G704" s="346"/>
      <c r="H704" s="346"/>
      <c r="I704" s="346"/>
      <c r="J704" s="346"/>
      <c r="K704" s="18"/>
      <c r="L704" s="334" t="s">
        <v>730</v>
      </c>
      <c r="M704" s="334"/>
      <c r="N704" s="334"/>
    </row>
    <row r="705" spans="1:14" ht="15" customHeight="1" x14ac:dyDescent="0.4">
      <c r="A705" s="300">
        <v>3</v>
      </c>
      <c r="B705" s="342" t="s">
        <v>788</v>
      </c>
      <c r="C705" s="315"/>
      <c r="D705" s="346" t="s">
        <v>726</v>
      </c>
      <c r="E705" s="346"/>
      <c r="F705" s="346"/>
      <c r="G705" s="346"/>
      <c r="H705" s="346"/>
      <c r="I705" s="346"/>
      <c r="J705" s="346"/>
      <c r="K705" s="18"/>
      <c r="L705" s="334" t="s">
        <v>720</v>
      </c>
      <c r="M705" s="334"/>
      <c r="N705" s="334"/>
    </row>
    <row r="706" spans="1:14" ht="15" customHeight="1" x14ac:dyDescent="0.4">
      <c r="A706" s="300"/>
      <c r="B706" s="315"/>
      <c r="C706" s="315"/>
      <c r="D706" s="346" t="s">
        <v>727</v>
      </c>
      <c r="E706" s="346"/>
      <c r="F706" s="346"/>
      <c r="G706" s="346"/>
      <c r="H706" s="346"/>
      <c r="I706" s="346"/>
      <c r="J706" s="346"/>
      <c r="K706" s="18"/>
      <c r="L706" s="334" t="s">
        <v>720</v>
      </c>
      <c r="M706" s="334"/>
      <c r="N706" s="334"/>
    </row>
    <row r="707" spans="1:14" ht="21.75" customHeight="1" x14ac:dyDescent="0.4">
      <c r="A707" s="300"/>
      <c r="B707" s="315"/>
      <c r="C707" s="315"/>
      <c r="D707" s="346" t="s">
        <v>728</v>
      </c>
      <c r="E707" s="346"/>
      <c r="F707" s="346"/>
      <c r="G707" s="346"/>
      <c r="H707" s="346"/>
      <c r="I707" s="346"/>
      <c r="J707" s="346"/>
      <c r="K707" s="18"/>
      <c r="L707" s="334" t="s">
        <v>730</v>
      </c>
      <c r="M707" s="334"/>
      <c r="N707" s="334"/>
    </row>
    <row r="708" spans="1:14" ht="15" customHeight="1" x14ac:dyDescent="0.4">
      <c r="A708" s="344" t="s">
        <v>731</v>
      </c>
      <c r="B708" s="344"/>
      <c r="C708" s="344"/>
      <c r="D708" s="344"/>
      <c r="E708" s="344"/>
      <c r="F708" s="344"/>
      <c r="G708" s="344"/>
      <c r="H708" s="344"/>
      <c r="I708" s="344"/>
      <c r="J708" s="344"/>
      <c r="K708" s="344"/>
      <c r="L708" s="344"/>
      <c r="M708" s="344"/>
      <c r="N708" s="344"/>
    </row>
    <row r="709" spans="1:14" ht="15" customHeight="1" x14ac:dyDescent="0.4">
      <c r="A709" s="300">
        <v>1</v>
      </c>
      <c r="B709" s="300" t="s">
        <v>748</v>
      </c>
      <c r="C709" s="300"/>
      <c r="D709" s="332" t="s">
        <v>732</v>
      </c>
      <c r="E709" s="332"/>
      <c r="F709" s="332"/>
      <c r="G709" s="332"/>
      <c r="H709" s="332"/>
      <c r="I709" s="332"/>
      <c r="J709" s="332"/>
      <c r="K709" s="18"/>
      <c r="L709" s="333" t="s">
        <v>744</v>
      </c>
      <c r="M709" s="333"/>
      <c r="N709" s="333"/>
    </row>
    <row r="710" spans="1:14" ht="15" customHeight="1" x14ac:dyDescent="0.4">
      <c r="A710" s="300"/>
      <c r="B710" s="300"/>
      <c r="C710" s="300"/>
      <c r="D710" s="332" t="s">
        <v>733</v>
      </c>
      <c r="E710" s="332"/>
      <c r="F710" s="332"/>
      <c r="G710" s="332"/>
      <c r="H710" s="332"/>
      <c r="I710" s="332"/>
      <c r="J710" s="332"/>
      <c r="K710" s="18"/>
      <c r="L710" s="333" t="s">
        <v>745</v>
      </c>
      <c r="M710" s="333"/>
      <c r="N710" s="333"/>
    </row>
    <row r="711" spans="1:14" ht="15" customHeight="1" x14ac:dyDescent="0.4">
      <c r="A711" s="300">
        <v>2</v>
      </c>
      <c r="B711" s="300" t="s">
        <v>749</v>
      </c>
      <c r="C711" s="300"/>
      <c r="D711" s="332" t="s">
        <v>734</v>
      </c>
      <c r="E711" s="332"/>
      <c r="F711" s="332"/>
      <c r="G711" s="332"/>
      <c r="H711" s="332"/>
      <c r="I711" s="332"/>
      <c r="J711" s="332"/>
      <c r="K711" s="18"/>
      <c r="L711" s="333" t="s">
        <v>745</v>
      </c>
      <c r="M711" s="333"/>
      <c r="N711" s="333"/>
    </row>
    <row r="712" spans="1:14" ht="15" customHeight="1" x14ac:dyDescent="0.4">
      <c r="A712" s="300"/>
      <c r="B712" s="300"/>
      <c r="C712" s="300"/>
      <c r="D712" s="332" t="s">
        <v>735</v>
      </c>
      <c r="E712" s="332"/>
      <c r="F712" s="332"/>
      <c r="G712" s="332"/>
      <c r="H712" s="332"/>
      <c r="I712" s="332"/>
      <c r="J712" s="332"/>
      <c r="K712" s="18"/>
      <c r="L712" s="333" t="s">
        <v>744</v>
      </c>
      <c r="M712" s="333"/>
      <c r="N712" s="333"/>
    </row>
    <row r="713" spans="1:14" ht="15" customHeight="1" x14ac:dyDescent="0.4">
      <c r="A713" s="300"/>
      <c r="B713" s="300"/>
      <c r="C713" s="300"/>
      <c r="D713" s="332" t="s">
        <v>736</v>
      </c>
      <c r="E713" s="332"/>
      <c r="F713" s="332"/>
      <c r="G713" s="332"/>
      <c r="H713" s="332"/>
      <c r="I713" s="332"/>
      <c r="J713" s="332"/>
      <c r="K713" s="18"/>
      <c r="L713" s="334" t="s">
        <v>729</v>
      </c>
      <c r="M713" s="334"/>
      <c r="N713" s="334"/>
    </row>
    <row r="714" spans="1:14" ht="21.75" customHeight="1" x14ac:dyDescent="0.4">
      <c r="A714" s="300">
        <v>3</v>
      </c>
      <c r="B714" s="300" t="s">
        <v>750</v>
      </c>
      <c r="C714" s="300"/>
      <c r="D714" s="332" t="s">
        <v>724</v>
      </c>
      <c r="E714" s="332"/>
      <c r="F714" s="332"/>
      <c r="G714" s="332"/>
      <c r="H714" s="332"/>
      <c r="I714" s="332"/>
      <c r="J714" s="332"/>
      <c r="K714" s="18"/>
      <c r="L714" s="333" t="s">
        <v>744</v>
      </c>
      <c r="M714" s="333"/>
      <c r="N714" s="333"/>
    </row>
    <row r="715" spans="1:14" ht="19.5" customHeight="1" x14ac:dyDescent="0.4">
      <c r="A715" s="300"/>
      <c r="B715" s="300"/>
      <c r="C715" s="300"/>
      <c r="D715" s="332" t="s">
        <v>725</v>
      </c>
      <c r="E715" s="332"/>
      <c r="F715" s="332"/>
      <c r="G715" s="332"/>
      <c r="H715" s="332"/>
      <c r="I715" s="332"/>
      <c r="J715" s="332"/>
      <c r="K715" s="18"/>
      <c r="L715" s="334" t="s">
        <v>791</v>
      </c>
      <c r="M715" s="334"/>
      <c r="N715" s="334"/>
    </row>
    <row r="716" spans="1:14" ht="14.1" customHeight="1" x14ac:dyDescent="0.4">
      <c r="A716" s="22">
        <v>4</v>
      </c>
      <c r="B716" s="343" t="s">
        <v>751</v>
      </c>
      <c r="C716" s="343"/>
      <c r="D716" s="332" t="s">
        <v>737</v>
      </c>
      <c r="E716" s="332"/>
      <c r="F716" s="332"/>
      <c r="G716" s="332"/>
      <c r="H716" s="332"/>
      <c r="I716" s="332"/>
      <c r="J716" s="332"/>
      <c r="K716" s="18"/>
      <c r="L716" s="333" t="s">
        <v>745</v>
      </c>
      <c r="M716" s="333"/>
      <c r="N716" s="333"/>
    </row>
    <row r="717" spans="1:14" ht="14.1" customHeight="1" x14ac:dyDescent="0.4">
      <c r="A717" s="300">
        <v>5</v>
      </c>
      <c r="B717" s="314" t="s">
        <v>752</v>
      </c>
      <c r="C717" s="315"/>
      <c r="D717" s="332" t="s">
        <v>738</v>
      </c>
      <c r="E717" s="332"/>
      <c r="F717" s="332"/>
      <c r="G717" s="332"/>
      <c r="H717" s="332"/>
      <c r="I717" s="332"/>
      <c r="J717" s="332"/>
      <c r="K717" s="18"/>
      <c r="L717" s="333" t="s">
        <v>745</v>
      </c>
      <c r="M717" s="333"/>
      <c r="N717" s="333"/>
    </row>
    <row r="718" spans="1:14" ht="14.1" customHeight="1" x14ac:dyDescent="0.4">
      <c r="A718" s="300"/>
      <c r="B718" s="315"/>
      <c r="C718" s="315"/>
      <c r="D718" s="332" t="s">
        <v>739</v>
      </c>
      <c r="E718" s="332"/>
      <c r="F718" s="332"/>
      <c r="G718" s="332"/>
      <c r="H718" s="332"/>
      <c r="I718" s="332"/>
      <c r="J718" s="332"/>
      <c r="K718" s="18"/>
      <c r="L718" s="333" t="s">
        <v>745</v>
      </c>
      <c r="M718" s="333"/>
      <c r="N718" s="333"/>
    </row>
    <row r="719" spans="1:14" ht="14.1" customHeight="1" x14ac:dyDescent="0.4">
      <c r="A719" s="300">
        <v>6</v>
      </c>
      <c r="B719" s="342" t="s">
        <v>789</v>
      </c>
      <c r="C719" s="315"/>
      <c r="D719" s="332" t="s">
        <v>740</v>
      </c>
      <c r="E719" s="332"/>
      <c r="F719" s="332"/>
      <c r="G719" s="332"/>
      <c r="H719" s="332"/>
      <c r="I719" s="332"/>
      <c r="J719" s="332"/>
      <c r="K719" s="18"/>
      <c r="L719" s="333" t="s">
        <v>745</v>
      </c>
      <c r="M719" s="333"/>
      <c r="N719" s="333"/>
    </row>
    <row r="720" spans="1:14" ht="14.1" customHeight="1" x14ac:dyDescent="0.4">
      <c r="A720" s="300"/>
      <c r="B720" s="315"/>
      <c r="C720" s="315"/>
      <c r="D720" s="332" t="s">
        <v>741</v>
      </c>
      <c r="E720" s="332"/>
      <c r="F720" s="332"/>
      <c r="G720" s="332"/>
      <c r="H720" s="332"/>
      <c r="I720" s="332"/>
      <c r="J720" s="332"/>
      <c r="K720" s="18"/>
      <c r="L720" s="333" t="s">
        <v>745</v>
      </c>
      <c r="M720" s="333"/>
      <c r="N720" s="333"/>
    </row>
    <row r="721" spans="1:14" ht="14.1" customHeight="1" x14ac:dyDescent="0.4">
      <c r="A721" s="300">
        <v>7</v>
      </c>
      <c r="B721" s="300" t="s">
        <v>753</v>
      </c>
      <c r="C721" s="300"/>
      <c r="D721" s="332" t="s">
        <v>743</v>
      </c>
      <c r="E721" s="332"/>
      <c r="F721" s="332"/>
      <c r="G721" s="332"/>
      <c r="H721" s="332"/>
      <c r="I721" s="332"/>
      <c r="J721" s="332"/>
      <c r="K721" s="18"/>
      <c r="L721" s="333" t="s">
        <v>746</v>
      </c>
      <c r="M721" s="333"/>
      <c r="N721" s="333"/>
    </row>
    <row r="722" spans="1:14" ht="14.1" customHeight="1" x14ac:dyDescent="0.4">
      <c r="A722" s="300"/>
      <c r="B722" s="300"/>
      <c r="C722" s="300"/>
      <c r="D722" s="332" t="s">
        <v>742</v>
      </c>
      <c r="E722" s="332"/>
      <c r="F722" s="332"/>
      <c r="G722" s="332"/>
      <c r="H722" s="332"/>
      <c r="I722" s="332"/>
      <c r="J722" s="332"/>
      <c r="K722" s="18"/>
      <c r="L722" s="333" t="s">
        <v>747</v>
      </c>
      <c r="M722" s="333"/>
      <c r="N722" s="333"/>
    </row>
    <row r="723" spans="1:14" ht="15" customHeight="1" x14ac:dyDescent="0.4">
      <c r="A723" s="309" t="s">
        <v>754</v>
      </c>
      <c r="B723" s="309"/>
      <c r="C723" s="309"/>
      <c r="D723" s="309"/>
      <c r="E723" s="309"/>
      <c r="F723" s="309"/>
      <c r="G723" s="309"/>
      <c r="H723" s="309"/>
      <c r="I723" s="309"/>
      <c r="J723" s="309"/>
      <c r="K723" s="309"/>
      <c r="L723" s="309"/>
      <c r="M723" s="309"/>
      <c r="N723" s="309"/>
    </row>
    <row r="724" spans="1:14" ht="15" customHeight="1" x14ac:dyDescent="0.4">
      <c r="A724" s="300">
        <v>1</v>
      </c>
      <c r="B724" s="300" t="s">
        <v>764</v>
      </c>
      <c r="C724" s="300"/>
      <c r="D724" s="331" t="s">
        <v>755</v>
      </c>
      <c r="E724" s="331"/>
      <c r="F724" s="331"/>
      <c r="G724" s="331"/>
      <c r="H724" s="331"/>
      <c r="I724" s="331"/>
      <c r="J724" s="331"/>
      <c r="K724" s="18"/>
      <c r="L724" s="335" t="s">
        <v>792</v>
      </c>
      <c r="M724" s="336"/>
      <c r="N724" s="336"/>
    </row>
    <row r="725" spans="1:14" ht="15" customHeight="1" x14ac:dyDescent="0.4">
      <c r="A725" s="300"/>
      <c r="B725" s="300"/>
      <c r="C725" s="300"/>
      <c r="D725" s="331" t="s">
        <v>756</v>
      </c>
      <c r="E725" s="331"/>
      <c r="F725" s="331"/>
      <c r="G725" s="331"/>
      <c r="H725" s="331"/>
      <c r="I725" s="331"/>
      <c r="J725" s="331"/>
      <c r="K725" s="18"/>
      <c r="L725" s="336"/>
      <c r="M725" s="336"/>
      <c r="N725" s="336"/>
    </row>
    <row r="726" spans="1:14" ht="15" customHeight="1" x14ac:dyDescent="0.4">
      <c r="A726" s="300"/>
      <c r="B726" s="300"/>
      <c r="C726" s="300"/>
      <c r="D726" s="331" t="s">
        <v>757</v>
      </c>
      <c r="E726" s="331"/>
      <c r="F726" s="331"/>
      <c r="G726" s="331"/>
      <c r="H726" s="331"/>
      <c r="I726" s="331"/>
      <c r="J726" s="331"/>
      <c r="K726" s="18"/>
      <c r="L726" s="336"/>
      <c r="M726" s="336"/>
      <c r="N726" s="336"/>
    </row>
    <row r="727" spans="1:14" ht="15" customHeight="1" x14ac:dyDescent="0.4">
      <c r="A727" s="300">
        <v>2</v>
      </c>
      <c r="B727" s="300" t="s">
        <v>765</v>
      </c>
      <c r="C727" s="300"/>
      <c r="D727" s="331" t="s">
        <v>758</v>
      </c>
      <c r="E727" s="331"/>
      <c r="F727" s="331"/>
      <c r="G727" s="331"/>
      <c r="H727" s="331"/>
      <c r="I727" s="331"/>
      <c r="J727" s="331"/>
      <c r="K727" s="18"/>
      <c r="L727" s="306" t="s">
        <v>771</v>
      </c>
      <c r="M727" s="300"/>
      <c r="N727" s="300"/>
    </row>
    <row r="728" spans="1:14" ht="15" customHeight="1" x14ac:dyDescent="0.4">
      <c r="A728" s="300"/>
      <c r="B728" s="300"/>
      <c r="C728" s="300"/>
      <c r="D728" s="331" t="s">
        <v>759</v>
      </c>
      <c r="E728" s="331"/>
      <c r="F728" s="331"/>
      <c r="G728" s="331"/>
      <c r="H728" s="331"/>
      <c r="I728" s="331"/>
      <c r="J728" s="331"/>
      <c r="K728" s="18"/>
      <c r="L728" s="300"/>
      <c r="M728" s="300"/>
      <c r="N728" s="300"/>
    </row>
    <row r="729" spans="1:14" ht="27.75" customHeight="1" x14ac:dyDescent="0.4">
      <c r="A729" s="300"/>
      <c r="B729" s="300"/>
      <c r="C729" s="300"/>
      <c r="D729" s="331" t="s">
        <v>760</v>
      </c>
      <c r="E729" s="331"/>
      <c r="F729" s="331"/>
      <c r="G729" s="331"/>
      <c r="H729" s="331"/>
      <c r="I729" s="331"/>
      <c r="J729" s="331"/>
      <c r="K729" s="18"/>
      <c r="L729" s="337" t="s">
        <v>793</v>
      </c>
      <c r="M729" s="317"/>
      <c r="N729" s="317"/>
    </row>
    <row r="730" spans="1:14" ht="22.5" customHeight="1" x14ac:dyDescent="0.4">
      <c r="A730" s="22">
        <v>3</v>
      </c>
      <c r="B730" s="300" t="s">
        <v>766</v>
      </c>
      <c r="C730" s="300"/>
      <c r="D730" s="331" t="s">
        <v>758</v>
      </c>
      <c r="E730" s="331"/>
      <c r="F730" s="331"/>
      <c r="G730" s="331"/>
      <c r="H730" s="331"/>
      <c r="I730" s="331"/>
      <c r="J730" s="331"/>
      <c r="K730" s="18"/>
      <c r="L730" s="316" t="s">
        <v>772</v>
      </c>
      <c r="M730" s="317"/>
      <c r="N730" s="317"/>
    </row>
    <row r="731" spans="1:14" ht="21.75" customHeight="1" x14ac:dyDescent="0.4">
      <c r="A731" s="22">
        <v>4</v>
      </c>
      <c r="B731" s="300" t="s">
        <v>767</v>
      </c>
      <c r="C731" s="300"/>
      <c r="D731" s="331" t="s">
        <v>761</v>
      </c>
      <c r="E731" s="331"/>
      <c r="F731" s="331"/>
      <c r="G731" s="331"/>
      <c r="H731" s="331"/>
      <c r="I731" s="331"/>
      <c r="J731" s="331"/>
      <c r="K731" s="18"/>
      <c r="L731" s="316" t="s">
        <v>773</v>
      </c>
      <c r="M731" s="317"/>
      <c r="N731" s="317"/>
    </row>
    <row r="732" spans="1:14" ht="15" customHeight="1" x14ac:dyDescent="0.4">
      <c r="A732" s="300">
        <v>5</v>
      </c>
      <c r="B732" s="300" t="s">
        <v>768</v>
      </c>
      <c r="C732" s="300"/>
      <c r="D732" s="331" t="s">
        <v>762</v>
      </c>
      <c r="E732" s="331"/>
      <c r="F732" s="331"/>
      <c r="G732" s="331"/>
      <c r="H732" s="331"/>
      <c r="I732" s="331"/>
      <c r="J732" s="331"/>
      <c r="K732" s="18"/>
      <c r="L732" s="300" t="s">
        <v>774</v>
      </c>
      <c r="M732" s="300"/>
      <c r="N732" s="300"/>
    </row>
    <row r="733" spans="1:14" ht="15" customHeight="1" x14ac:dyDescent="0.4">
      <c r="A733" s="300"/>
      <c r="B733" s="300"/>
      <c r="C733" s="300"/>
      <c r="D733" s="331" t="s">
        <v>758</v>
      </c>
      <c r="E733" s="331"/>
      <c r="F733" s="331"/>
      <c r="G733" s="331"/>
      <c r="H733" s="331"/>
      <c r="I733" s="331"/>
      <c r="J733" s="331"/>
      <c r="K733" s="18"/>
      <c r="L733" s="300" t="s">
        <v>775</v>
      </c>
      <c r="M733" s="300"/>
      <c r="N733" s="300"/>
    </row>
    <row r="734" spans="1:14" ht="21.75" customHeight="1" x14ac:dyDescent="0.4">
      <c r="A734" s="22">
        <v>6</v>
      </c>
      <c r="B734" s="300" t="s">
        <v>769</v>
      </c>
      <c r="C734" s="300"/>
      <c r="D734" s="331" t="s">
        <v>758</v>
      </c>
      <c r="E734" s="331"/>
      <c r="F734" s="331"/>
      <c r="G734" s="331"/>
      <c r="H734" s="331"/>
      <c r="I734" s="331"/>
      <c r="J734" s="331"/>
      <c r="K734" s="18"/>
      <c r="L734" s="316" t="s">
        <v>776</v>
      </c>
      <c r="M734" s="317"/>
      <c r="N734" s="317"/>
    </row>
    <row r="735" spans="1:14" ht="24" customHeight="1" x14ac:dyDescent="0.4">
      <c r="A735" s="22">
        <v>7</v>
      </c>
      <c r="B735" s="300" t="s">
        <v>770</v>
      </c>
      <c r="C735" s="300"/>
      <c r="D735" s="331" t="s">
        <v>763</v>
      </c>
      <c r="E735" s="331"/>
      <c r="F735" s="331"/>
      <c r="G735" s="331"/>
      <c r="H735" s="331"/>
      <c r="I735" s="331"/>
      <c r="J735" s="331"/>
      <c r="K735" s="18"/>
      <c r="L735" s="316" t="s">
        <v>777</v>
      </c>
      <c r="M735" s="317"/>
      <c r="N735" s="317"/>
    </row>
    <row r="736" spans="1:14" ht="15" customHeight="1" x14ac:dyDescent="0.4">
      <c r="A736" s="309" t="s">
        <v>778</v>
      </c>
      <c r="B736" s="309"/>
      <c r="C736" s="309"/>
      <c r="D736" s="309"/>
      <c r="E736" s="309"/>
      <c r="F736" s="309"/>
      <c r="G736" s="309"/>
      <c r="H736" s="309"/>
      <c r="I736" s="309"/>
      <c r="J736" s="309"/>
      <c r="K736" s="309"/>
      <c r="L736" s="309"/>
      <c r="M736" s="309"/>
      <c r="N736" s="309"/>
    </row>
    <row r="737" spans="1:14" ht="15" customHeight="1" x14ac:dyDescent="0.4">
      <c r="A737" s="22">
        <v>1</v>
      </c>
      <c r="B737" s="314" t="s">
        <v>784</v>
      </c>
      <c r="C737" s="315"/>
      <c r="D737" s="300" t="s">
        <v>779</v>
      </c>
      <c r="E737" s="300"/>
      <c r="F737" s="300"/>
      <c r="G737" s="300"/>
      <c r="H737" s="300"/>
      <c r="I737" s="300"/>
      <c r="J737" s="300"/>
      <c r="K737" s="18"/>
      <c r="L737" s="300" t="s">
        <v>775</v>
      </c>
      <c r="M737" s="300"/>
      <c r="N737" s="300"/>
    </row>
    <row r="738" spans="1:14" ht="22.5" customHeight="1" x14ac:dyDescent="0.4">
      <c r="A738" s="22">
        <v>2</v>
      </c>
      <c r="B738" s="317" t="s">
        <v>790</v>
      </c>
      <c r="C738" s="317"/>
      <c r="D738" s="300" t="s">
        <v>781</v>
      </c>
      <c r="E738" s="300"/>
      <c r="F738" s="300"/>
      <c r="G738" s="300"/>
      <c r="H738" s="300"/>
      <c r="I738" s="300"/>
      <c r="J738" s="300"/>
      <c r="K738" s="18"/>
      <c r="L738" s="316" t="s">
        <v>782</v>
      </c>
      <c r="M738" s="317"/>
      <c r="N738" s="317"/>
    </row>
    <row r="739" spans="1:14" ht="31.5" customHeight="1" x14ac:dyDescent="0.4">
      <c r="A739" s="22">
        <v>3</v>
      </c>
      <c r="B739" s="330" t="s">
        <v>785</v>
      </c>
      <c r="C739" s="317"/>
      <c r="D739" s="300" t="s">
        <v>780</v>
      </c>
      <c r="E739" s="300"/>
      <c r="F739" s="300"/>
      <c r="G739" s="300"/>
      <c r="H739" s="300"/>
      <c r="I739" s="300"/>
      <c r="J739" s="300"/>
      <c r="K739" s="18"/>
      <c r="L739" s="328" t="s">
        <v>783</v>
      </c>
      <c r="M739" s="329"/>
      <c r="N739" s="329"/>
    </row>
    <row r="740" spans="1:14" x14ac:dyDescent="0.4">
      <c r="A740" s="382" t="s">
        <v>1008</v>
      </c>
      <c r="B740" s="382"/>
      <c r="C740" s="382"/>
    </row>
    <row r="741" spans="1:14" x14ac:dyDescent="0.4">
      <c r="A741" s="382"/>
      <c r="B741" s="382"/>
      <c r="C741" s="382"/>
    </row>
  </sheetData>
  <mergeCells count="1406">
    <mergeCell ref="A740:C741"/>
    <mergeCell ref="B110:C110"/>
    <mergeCell ref="A111:A114"/>
    <mergeCell ref="B111:C114"/>
    <mergeCell ref="I110:J110"/>
    <mergeCell ref="H111:H114"/>
    <mergeCell ref="I111:J114"/>
    <mergeCell ref="A126:D127"/>
    <mergeCell ref="A128:D130"/>
    <mergeCell ref="B739:C739"/>
    <mergeCell ref="D739:J739"/>
    <mergeCell ref="L739:N739"/>
    <mergeCell ref="A736:N736"/>
    <mergeCell ref="B737:C737"/>
    <mergeCell ref="D737:J737"/>
    <mergeCell ref="L737:N737"/>
    <mergeCell ref="B738:C738"/>
    <mergeCell ref="D738:J738"/>
    <mergeCell ref="L738:N738"/>
    <mergeCell ref="B734:C734"/>
    <mergeCell ref="D734:J734"/>
    <mergeCell ref="L734:N734"/>
    <mergeCell ref="B735:C735"/>
    <mergeCell ref="D735:J735"/>
    <mergeCell ref="L735:N735"/>
    <mergeCell ref="A732:A733"/>
    <mergeCell ref="B732:C733"/>
    <mergeCell ref="D732:J732"/>
    <mergeCell ref="L732:N732"/>
    <mergeCell ref="D733:J733"/>
    <mergeCell ref="L733:N733"/>
    <mergeCell ref="B730:C730"/>
    <mergeCell ref="D730:J730"/>
    <mergeCell ref="L730:N730"/>
    <mergeCell ref="B731:C731"/>
    <mergeCell ref="D731:J731"/>
    <mergeCell ref="L731:N731"/>
    <mergeCell ref="A727:A729"/>
    <mergeCell ref="B727:C729"/>
    <mergeCell ref="D727:J727"/>
    <mergeCell ref="L727:N728"/>
    <mergeCell ref="D728:J728"/>
    <mergeCell ref="D729:J729"/>
    <mergeCell ref="L729:N729"/>
    <mergeCell ref="A723:N723"/>
    <mergeCell ref="A724:A726"/>
    <mergeCell ref="B724:C726"/>
    <mergeCell ref="D724:J724"/>
    <mergeCell ref="L724:N726"/>
    <mergeCell ref="D725:J725"/>
    <mergeCell ref="D726:J726"/>
    <mergeCell ref="A721:A722"/>
    <mergeCell ref="B721:C722"/>
    <mergeCell ref="D721:J721"/>
    <mergeCell ref="L721:N721"/>
    <mergeCell ref="D722:J722"/>
    <mergeCell ref="L722:N722"/>
    <mergeCell ref="A719:A720"/>
    <mergeCell ref="B719:C720"/>
    <mergeCell ref="D719:J719"/>
    <mergeCell ref="L719:N719"/>
    <mergeCell ref="D720:J720"/>
    <mergeCell ref="L720:N720"/>
    <mergeCell ref="B716:C716"/>
    <mergeCell ref="D716:J716"/>
    <mergeCell ref="L716:N716"/>
    <mergeCell ref="A717:A718"/>
    <mergeCell ref="B717:C718"/>
    <mergeCell ref="D717:J717"/>
    <mergeCell ref="L717:N717"/>
    <mergeCell ref="D718:J718"/>
    <mergeCell ref="L718:N718"/>
    <mergeCell ref="A714:A715"/>
    <mergeCell ref="B714:C715"/>
    <mergeCell ref="D714:J714"/>
    <mergeCell ref="L714:N714"/>
    <mergeCell ref="D715:J715"/>
    <mergeCell ref="L715:N715"/>
    <mergeCell ref="A711:A713"/>
    <mergeCell ref="B711:C713"/>
    <mergeCell ref="D711:J711"/>
    <mergeCell ref="L711:N711"/>
    <mergeCell ref="D712:J712"/>
    <mergeCell ref="L712:N712"/>
    <mergeCell ref="D713:J713"/>
    <mergeCell ref="L713:N713"/>
    <mergeCell ref="A708:N708"/>
    <mergeCell ref="A709:A710"/>
    <mergeCell ref="B709:C710"/>
    <mergeCell ref="D709:J709"/>
    <mergeCell ref="L709:N709"/>
    <mergeCell ref="D710:J710"/>
    <mergeCell ref="L710:N710"/>
    <mergeCell ref="A705:A707"/>
    <mergeCell ref="B705:C707"/>
    <mergeCell ref="D705:J705"/>
    <mergeCell ref="L705:N705"/>
    <mergeCell ref="D706:J706"/>
    <mergeCell ref="L706:N706"/>
    <mergeCell ref="D707:J707"/>
    <mergeCell ref="L707:N707"/>
    <mergeCell ref="L702:N702"/>
    <mergeCell ref="A703:A704"/>
    <mergeCell ref="B703:C704"/>
    <mergeCell ref="D703:J703"/>
    <mergeCell ref="L703:N703"/>
    <mergeCell ref="D704:J704"/>
    <mergeCell ref="L704:N704"/>
    <mergeCell ref="A698:C699"/>
    <mergeCell ref="D698:J699"/>
    <mergeCell ref="K698:K699"/>
    <mergeCell ref="L698:N699"/>
    <mergeCell ref="A700:N700"/>
    <mergeCell ref="A701:A702"/>
    <mergeCell ref="B701:C702"/>
    <mergeCell ref="D701:J701"/>
    <mergeCell ref="L701:N701"/>
    <mergeCell ref="D702:J702"/>
    <mergeCell ref="A684:N687"/>
    <mergeCell ref="A696:N696"/>
    <mergeCell ref="A697:N697"/>
    <mergeCell ref="B681:B683"/>
    <mergeCell ref="C681:E683"/>
    <mergeCell ref="F681:G681"/>
    <mergeCell ref="H681:I681"/>
    <mergeCell ref="J681:K681"/>
    <mergeCell ref="L681:N681"/>
    <mergeCell ref="F682:G682"/>
    <mergeCell ref="H682:I682"/>
    <mergeCell ref="J682:K683"/>
    <mergeCell ref="L682:N682"/>
    <mergeCell ref="J678:K678"/>
    <mergeCell ref="L678:N678"/>
    <mergeCell ref="F679:G679"/>
    <mergeCell ref="H679:I679"/>
    <mergeCell ref="J679:K680"/>
    <mergeCell ref="L679:N679"/>
    <mergeCell ref="F680:G680"/>
    <mergeCell ref="H680:I680"/>
    <mergeCell ref="L680:N680"/>
    <mergeCell ref="L675:N675"/>
    <mergeCell ref="F676:G676"/>
    <mergeCell ref="H676:I676"/>
    <mergeCell ref="J676:K677"/>
    <mergeCell ref="L676:N676"/>
    <mergeCell ref="F677:G677"/>
    <mergeCell ref="H677:I677"/>
    <mergeCell ref="L677:N677"/>
    <mergeCell ref="A675:A683"/>
    <mergeCell ref="B675:B677"/>
    <mergeCell ref="C675:E677"/>
    <mergeCell ref="F675:G675"/>
    <mergeCell ref="H675:I675"/>
    <mergeCell ref="J675:K675"/>
    <mergeCell ref="B678:B680"/>
    <mergeCell ref="C678:E680"/>
    <mergeCell ref="F678:G678"/>
    <mergeCell ref="H678:I678"/>
    <mergeCell ref="F683:G683"/>
    <mergeCell ref="H683:I683"/>
    <mergeCell ref="L683:N683"/>
    <mergeCell ref="H673:I673"/>
    <mergeCell ref="J673:K674"/>
    <mergeCell ref="L673:N673"/>
    <mergeCell ref="F674:G674"/>
    <mergeCell ref="H674:I674"/>
    <mergeCell ref="L674:N674"/>
    <mergeCell ref="F671:G671"/>
    <mergeCell ref="H671:I671"/>
    <mergeCell ref="L671:N671"/>
    <mergeCell ref="B672:B674"/>
    <mergeCell ref="C672:E674"/>
    <mergeCell ref="F672:G672"/>
    <mergeCell ref="H672:I672"/>
    <mergeCell ref="J672:K672"/>
    <mergeCell ref="L672:N672"/>
    <mergeCell ref="F673:G673"/>
    <mergeCell ref="B669:B671"/>
    <mergeCell ref="C669:E671"/>
    <mergeCell ref="F669:G669"/>
    <mergeCell ref="H669:I669"/>
    <mergeCell ref="J669:K669"/>
    <mergeCell ref="L669:N669"/>
    <mergeCell ref="F670:G670"/>
    <mergeCell ref="H670:I670"/>
    <mergeCell ref="J670:K671"/>
    <mergeCell ref="L670:N670"/>
    <mergeCell ref="F667:G667"/>
    <mergeCell ref="H667:I667"/>
    <mergeCell ref="J667:K668"/>
    <mergeCell ref="L667:N667"/>
    <mergeCell ref="F668:G668"/>
    <mergeCell ref="H668:I668"/>
    <mergeCell ref="L668:N668"/>
    <mergeCell ref="F665:G665"/>
    <mergeCell ref="H665:I665"/>
    <mergeCell ref="L665:N665"/>
    <mergeCell ref="A666:A674"/>
    <mergeCell ref="B666:B668"/>
    <mergeCell ref="C666:E668"/>
    <mergeCell ref="F666:G666"/>
    <mergeCell ref="H666:I666"/>
    <mergeCell ref="J666:K666"/>
    <mergeCell ref="L666:N666"/>
    <mergeCell ref="B663:B665"/>
    <mergeCell ref="C663:E665"/>
    <mergeCell ref="F663:G663"/>
    <mergeCell ref="H663:I663"/>
    <mergeCell ref="J663:K663"/>
    <mergeCell ref="L663:N663"/>
    <mergeCell ref="F664:G664"/>
    <mergeCell ref="H664:I664"/>
    <mergeCell ref="J664:K665"/>
    <mergeCell ref="L664:N664"/>
    <mergeCell ref="A657:A665"/>
    <mergeCell ref="B657:B659"/>
    <mergeCell ref="C657:E659"/>
    <mergeCell ref="B660:B662"/>
    <mergeCell ref="C660:E662"/>
    <mergeCell ref="J660:K660"/>
    <mergeCell ref="L660:N660"/>
    <mergeCell ref="F661:G661"/>
    <mergeCell ref="H661:I661"/>
    <mergeCell ref="J661:K662"/>
    <mergeCell ref="L661:N661"/>
    <mergeCell ref="F662:G662"/>
    <mergeCell ref="H662:I662"/>
    <mergeCell ref="L662:N662"/>
    <mergeCell ref="L657:N657"/>
    <mergeCell ref="F658:G658"/>
    <mergeCell ref="H658:I658"/>
    <mergeCell ref="J658:K659"/>
    <mergeCell ref="L658:N658"/>
    <mergeCell ref="F659:G659"/>
    <mergeCell ref="H659:I659"/>
    <mergeCell ref="L659:N659"/>
    <mergeCell ref="F657:G657"/>
    <mergeCell ref="H657:I657"/>
    <mergeCell ref="J657:K657"/>
    <mergeCell ref="F660:G660"/>
    <mergeCell ref="H660:I660"/>
    <mergeCell ref="L653:N654"/>
    <mergeCell ref="H654:I655"/>
    <mergeCell ref="J654:K656"/>
    <mergeCell ref="F655:G656"/>
    <mergeCell ref="L655:N655"/>
    <mergeCell ref="H656:I656"/>
    <mergeCell ref="L656:N656"/>
    <mergeCell ref="A653:A656"/>
    <mergeCell ref="B653:B656"/>
    <mergeCell ref="C653:E656"/>
    <mergeCell ref="F653:G654"/>
    <mergeCell ref="H653:I653"/>
    <mergeCell ref="J653:K653"/>
    <mergeCell ref="F635:J635"/>
    <mergeCell ref="K635:N635"/>
    <mergeCell ref="F636:J636"/>
    <mergeCell ref="K636:N636"/>
    <mergeCell ref="A651:C651"/>
    <mergeCell ref="A652:N652"/>
    <mergeCell ref="K618:N618"/>
    <mergeCell ref="F619:J619"/>
    <mergeCell ref="K619:N619"/>
    <mergeCell ref="F620:J620"/>
    <mergeCell ref="K620:N620"/>
    <mergeCell ref="F621:J621"/>
    <mergeCell ref="F632:J632"/>
    <mergeCell ref="K632:N632"/>
    <mergeCell ref="F633:J633"/>
    <mergeCell ref="K633:N633"/>
    <mergeCell ref="F634:J634"/>
    <mergeCell ref="K634:N634"/>
    <mergeCell ref="F629:J629"/>
    <mergeCell ref="K629:N629"/>
    <mergeCell ref="F630:J630"/>
    <mergeCell ref="K630:N630"/>
    <mergeCell ref="F631:J631"/>
    <mergeCell ref="K631:N631"/>
    <mergeCell ref="F626:J626"/>
    <mergeCell ref="K626:N626"/>
    <mergeCell ref="F627:J627"/>
    <mergeCell ref="K627:N627"/>
    <mergeCell ref="F628:J628"/>
    <mergeCell ref="K628:N628"/>
    <mergeCell ref="K613:N613"/>
    <mergeCell ref="C614:E616"/>
    <mergeCell ref="F614:J614"/>
    <mergeCell ref="K614:N614"/>
    <mergeCell ref="F615:J615"/>
    <mergeCell ref="K615:N615"/>
    <mergeCell ref="F616:J616"/>
    <mergeCell ref="K616:N616"/>
    <mergeCell ref="A610:B636"/>
    <mergeCell ref="C610:E612"/>
    <mergeCell ref="F610:J610"/>
    <mergeCell ref="K610:N610"/>
    <mergeCell ref="F611:J611"/>
    <mergeCell ref="K611:N611"/>
    <mergeCell ref="F612:J612"/>
    <mergeCell ref="K612:N612"/>
    <mergeCell ref="C613:E613"/>
    <mergeCell ref="F613:J613"/>
    <mergeCell ref="K621:N621"/>
    <mergeCell ref="F622:J622"/>
    <mergeCell ref="K622:N622"/>
    <mergeCell ref="C623:E636"/>
    <mergeCell ref="F623:J623"/>
    <mergeCell ref="K623:N623"/>
    <mergeCell ref="F624:J624"/>
    <mergeCell ref="K624:N624"/>
    <mergeCell ref="F625:J625"/>
    <mergeCell ref="K625:N625"/>
    <mergeCell ref="C617:E622"/>
    <mergeCell ref="F617:J617"/>
    <mergeCell ref="K617:N617"/>
    <mergeCell ref="F618:J618"/>
    <mergeCell ref="B603:I605"/>
    <mergeCell ref="J603:K605"/>
    <mergeCell ref="L603:M605"/>
    <mergeCell ref="A606:N606"/>
    <mergeCell ref="A607:N607"/>
    <mergeCell ref="A608:B609"/>
    <mergeCell ref="C608:J609"/>
    <mergeCell ref="K608:N609"/>
    <mergeCell ref="B600:K600"/>
    <mergeCell ref="L600:M600"/>
    <mergeCell ref="B601:K601"/>
    <mergeCell ref="L601:M601"/>
    <mergeCell ref="B602:K602"/>
    <mergeCell ref="L602:M602"/>
    <mergeCell ref="B597:K597"/>
    <mergeCell ref="L597:M597"/>
    <mergeCell ref="B598:K598"/>
    <mergeCell ref="L598:M598"/>
    <mergeCell ref="B599:K599"/>
    <mergeCell ref="L599:M599"/>
    <mergeCell ref="B594:K594"/>
    <mergeCell ref="L594:M594"/>
    <mergeCell ref="B595:K595"/>
    <mergeCell ref="L595:M595"/>
    <mergeCell ref="B596:K596"/>
    <mergeCell ref="L596:M596"/>
    <mergeCell ref="B591:K591"/>
    <mergeCell ref="L591:M591"/>
    <mergeCell ref="B592:K592"/>
    <mergeCell ref="L592:M592"/>
    <mergeCell ref="B593:K593"/>
    <mergeCell ref="L593:M593"/>
    <mergeCell ref="B587:K587"/>
    <mergeCell ref="L587:M587"/>
    <mergeCell ref="B588:K588"/>
    <mergeCell ref="L588:M588"/>
    <mergeCell ref="B589:K590"/>
    <mergeCell ref="L589:M589"/>
    <mergeCell ref="L590:M590"/>
    <mergeCell ref="B584:K584"/>
    <mergeCell ref="L584:M584"/>
    <mergeCell ref="B585:K585"/>
    <mergeCell ref="L585:M585"/>
    <mergeCell ref="B586:K586"/>
    <mergeCell ref="L586:M586"/>
    <mergeCell ref="A561:N561"/>
    <mergeCell ref="A562:N562"/>
    <mergeCell ref="B583:C583"/>
    <mergeCell ref="D583:G583"/>
    <mergeCell ref="H583:I583"/>
    <mergeCell ref="J583:M583"/>
    <mergeCell ref="A556:B558"/>
    <mergeCell ref="C556:H558"/>
    <mergeCell ref="I556:N558"/>
    <mergeCell ref="A551:B552"/>
    <mergeCell ref="C551:H552"/>
    <mergeCell ref="I551:N552"/>
    <mergeCell ref="A553:B555"/>
    <mergeCell ref="C553:H555"/>
    <mergeCell ref="I553:N555"/>
    <mergeCell ref="A545:B547"/>
    <mergeCell ref="C545:H547"/>
    <mergeCell ref="I545:N547"/>
    <mergeCell ref="A548:B550"/>
    <mergeCell ref="C548:H550"/>
    <mergeCell ref="I548:N550"/>
    <mergeCell ref="A539:B541"/>
    <mergeCell ref="C539:H541"/>
    <mergeCell ref="I539:N541"/>
    <mergeCell ref="A543:E543"/>
    <mergeCell ref="A544:B544"/>
    <mergeCell ref="C544:H544"/>
    <mergeCell ref="I544:N544"/>
    <mergeCell ref="A530:B534"/>
    <mergeCell ref="C530:H534"/>
    <mergeCell ref="I530:N534"/>
    <mergeCell ref="A535:B538"/>
    <mergeCell ref="C535:H538"/>
    <mergeCell ref="I535:N538"/>
    <mergeCell ref="A520:B526"/>
    <mergeCell ref="C520:H526"/>
    <mergeCell ref="I520:N526"/>
    <mergeCell ref="A527:B529"/>
    <mergeCell ref="C527:H529"/>
    <mergeCell ref="I527:N529"/>
    <mergeCell ref="A491:N495"/>
    <mergeCell ref="A516:N516"/>
    <mergeCell ref="E517:F517"/>
    <mergeCell ref="G517:N517"/>
    <mergeCell ref="A518:F518"/>
    <mergeCell ref="A519:B519"/>
    <mergeCell ref="C519:H519"/>
    <mergeCell ref="I519:N519"/>
    <mergeCell ref="A488:N488"/>
    <mergeCell ref="A489:D490"/>
    <mergeCell ref="E489:H489"/>
    <mergeCell ref="I489:L489"/>
    <mergeCell ref="M489:N489"/>
    <mergeCell ref="E490:H490"/>
    <mergeCell ref="I490:L490"/>
    <mergeCell ref="M490:N490"/>
    <mergeCell ref="I484:L484"/>
    <mergeCell ref="M484:N484"/>
    <mergeCell ref="A485:N485"/>
    <mergeCell ref="A486:D487"/>
    <mergeCell ref="E486:H486"/>
    <mergeCell ref="I486:L486"/>
    <mergeCell ref="M486:N486"/>
    <mergeCell ref="E487:H487"/>
    <mergeCell ref="I487:L487"/>
    <mergeCell ref="M487:N487"/>
    <mergeCell ref="A481:D481"/>
    <mergeCell ref="E481:H481"/>
    <mergeCell ref="I481:L481"/>
    <mergeCell ref="M481:N481"/>
    <mergeCell ref="A482:N482"/>
    <mergeCell ref="A483:D484"/>
    <mergeCell ref="E483:H483"/>
    <mergeCell ref="I483:L483"/>
    <mergeCell ref="M483:N483"/>
    <mergeCell ref="E484:H484"/>
    <mergeCell ref="A479:D479"/>
    <mergeCell ref="E479:H479"/>
    <mergeCell ref="I479:L479"/>
    <mergeCell ref="M479:N479"/>
    <mergeCell ref="A480:D480"/>
    <mergeCell ref="E480:H480"/>
    <mergeCell ref="I480:L480"/>
    <mergeCell ref="M480:N480"/>
    <mergeCell ref="A476:N476"/>
    <mergeCell ref="A477:D477"/>
    <mergeCell ref="E477:H477"/>
    <mergeCell ref="I477:L477"/>
    <mergeCell ref="M477:N477"/>
    <mergeCell ref="A478:D478"/>
    <mergeCell ref="E478:N478"/>
    <mergeCell ref="A474:D474"/>
    <mergeCell ref="E474:H474"/>
    <mergeCell ref="I474:L474"/>
    <mergeCell ref="M474:N474"/>
    <mergeCell ref="A475:D475"/>
    <mergeCell ref="E475:H475"/>
    <mergeCell ref="I475:L475"/>
    <mergeCell ref="M475:N475"/>
    <mergeCell ref="A439:N439"/>
    <mergeCell ref="F440:I440"/>
    <mergeCell ref="F449:I449"/>
    <mergeCell ref="F458:I458"/>
    <mergeCell ref="A471:N471"/>
    <mergeCell ref="E472:F472"/>
    <mergeCell ref="G472:N472"/>
    <mergeCell ref="A426:N426"/>
    <mergeCell ref="E427:F427"/>
    <mergeCell ref="G427:N427"/>
    <mergeCell ref="A428:B428"/>
    <mergeCell ref="C428:N428"/>
    <mergeCell ref="C429:D429"/>
    <mergeCell ref="A419:C420"/>
    <mergeCell ref="D419:L420"/>
    <mergeCell ref="M419:N420"/>
    <mergeCell ref="A421:H424"/>
    <mergeCell ref="I421:K422"/>
    <mergeCell ref="L421:N422"/>
    <mergeCell ref="I423:K424"/>
    <mergeCell ref="L423:N424"/>
    <mergeCell ref="M414:N414"/>
    <mergeCell ref="A415:C418"/>
    <mergeCell ref="D415:L415"/>
    <mergeCell ref="M415:N415"/>
    <mergeCell ref="D416:L417"/>
    <mergeCell ref="M416:N417"/>
    <mergeCell ref="D418:L418"/>
    <mergeCell ref="M418:N418"/>
    <mergeCell ref="A407:C414"/>
    <mergeCell ref="D407:L408"/>
    <mergeCell ref="M407:N408"/>
    <mergeCell ref="D409:L409"/>
    <mergeCell ref="M409:N409"/>
    <mergeCell ref="D410:L411"/>
    <mergeCell ref="M410:N411"/>
    <mergeCell ref="D412:L413"/>
    <mergeCell ref="M412:N413"/>
    <mergeCell ref="D414:L414"/>
    <mergeCell ref="A401:C406"/>
    <mergeCell ref="D401:L402"/>
    <mergeCell ref="M401:N402"/>
    <mergeCell ref="D403:L403"/>
    <mergeCell ref="M403:N403"/>
    <mergeCell ref="D404:L404"/>
    <mergeCell ref="M404:N404"/>
    <mergeCell ref="D405:L406"/>
    <mergeCell ref="M405:N406"/>
    <mergeCell ref="A397:C400"/>
    <mergeCell ref="D397:L397"/>
    <mergeCell ref="M397:N397"/>
    <mergeCell ref="D398:L399"/>
    <mergeCell ref="M398:N399"/>
    <mergeCell ref="D400:L400"/>
    <mergeCell ref="M400:N400"/>
    <mergeCell ref="M390:N390"/>
    <mergeCell ref="A391:C396"/>
    <mergeCell ref="D391:L391"/>
    <mergeCell ref="M391:N391"/>
    <mergeCell ref="D392:L393"/>
    <mergeCell ref="M392:N393"/>
    <mergeCell ref="D394:L395"/>
    <mergeCell ref="M394:N395"/>
    <mergeCell ref="D396:L396"/>
    <mergeCell ref="M396:N396"/>
    <mergeCell ref="A383:C390"/>
    <mergeCell ref="D383:L383"/>
    <mergeCell ref="M383:N383"/>
    <mergeCell ref="D384:L385"/>
    <mergeCell ref="M384:N385"/>
    <mergeCell ref="D386:L387"/>
    <mergeCell ref="M386:N387"/>
    <mergeCell ref="D388:L389"/>
    <mergeCell ref="M388:N389"/>
    <mergeCell ref="D390:L390"/>
    <mergeCell ref="D379:L379"/>
    <mergeCell ref="M379:N379"/>
    <mergeCell ref="A380:C382"/>
    <mergeCell ref="D380:L381"/>
    <mergeCell ref="M380:N381"/>
    <mergeCell ref="D382:L382"/>
    <mergeCell ref="M382:N382"/>
    <mergeCell ref="A374:C376"/>
    <mergeCell ref="D374:L374"/>
    <mergeCell ref="M374:N374"/>
    <mergeCell ref="D375:L376"/>
    <mergeCell ref="M375:N376"/>
    <mergeCell ref="A377:C379"/>
    <mergeCell ref="D377:L377"/>
    <mergeCell ref="M377:N377"/>
    <mergeCell ref="D378:L378"/>
    <mergeCell ref="M378:N378"/>
    <mergeCell ref="A369:C373"/>
    <mergeCell ref="D369:L369"/>
    <mergeCell ref="M369:N369"/>
    <mergeCell ref="D370:L370"/>
    <mergeCell ref="M370:N370"/>
    <mergeCell ref="D371:L372"/>
    <mergeCell ref="M371:N372"/>
    <mergeCell ref="D373:L373"/>
    <mergeCell ref="M373:N373"/>
    <mergeCell ref="A365:C368"/>
    <mergeCell ref="D365:L365"/>
    <mergeCell ref="M365:N365"/>
    <mergeCell ref="D366:L366"/>
    <mergeCell ref="M366:N366"/>
    <mergeCell ref="D367:L367"/>
    <mergeCell ref="M367:N367"/>
    <mergeCell ref="D368:L368"/>
    <mergeCell ref="M368:N368"/>
    <mergeCell ref="A362:C364"/>
    <mergeCell ref="D362:L362"/>
    <mergeCell ref="M362:N362"/>
    <mergeCell ref="D363:L363"/>
    <mergeCell ref="M363:N363"/>
    <mergeCell ref="D364:L364"/>
    <mergeCell ref="M364:N364"/>
    <mergeCell ref="A358:C361"/>
    <mergeCell ref="D358:L358"/>
    <mergeCell ref="M358:N358"/>
    <mergeCell ref="D359:L360"/>
    <mergeCell ref="M359:N360"/>
    <mergeCell ref="D361:L361"/>
    <mergeCell ref="M361:N361"/>
    <mergeCell ref="A351:C357"/>
    <mergeCell ref="D351:L352"/>
    <mergeCell ref="M351:N352"/>
    <mergeCell ref="D353:L355"/>
    <mergeCell ref="M353:N355"/>
    <mergeCell ref="D356:L356"/>
    <mergeCell ref="M356:N356"/>
    <mergeCell ref="D357:L357"/>
    <mergeCell ref="M357:N357"/>
    <mergeCell ref="A348:C350"/>
    <mergeCell ref="D348:L348"/>
    <mergeCell ref="M348:N348"/>
    <mergeCell ref="D349:L349"/>
    <mergeCell ref="M349:N349"/>
    <mergeCell ref="D350:L350"/>
    <mergeCell ref="M350:N350"/>
    <mergeCell ref="M344:N344"/>
    <mergeCell ref="A345:C347"/>
    <mergeCell ref="D345:L345"/>
    <mergeCell ref="M345:N345"/>
    <mergeCell ref="D346:L346"/>
    <mergeCell ref="M346:N346"/>
    <mergeCell ref="D347:L347"/>
    <mergeCell ref="M347:N347"/>
    <mergeCell ref="A340:C344"/>
    <mergeCell ref="D340:L340"/>
    <mergeCell ref="M340:N340"/>
    <mergeCell ref="D341:L341"/>
    <mergeCell ref="M341:N341"/>
    <mergeCell ref="D342:L342"/>
    <mergeCell ref="M342:N342"/>
    <mergeCell ref="D343:L343"/>
    <mergeCell ref="M343:N343"/>
    <mergeCell ref="D344:L344"/>
    <mergeCell ref="M335:N335"/>
    <mergeCell ref="A336:C339"/>
    <mergeCell ref="D336:L336"/>
    <mergeCell ref="M336:N336"/>
    <mergeCell ref="D337:L337"/>
    <mergeCell ref="M337:N337"/>
    <mergeCell ref="D338:L338"/>
    <mergeCell ref="M338:N338"/>
    <mergeCell ref="D339:L339"/>
    <mergeCell ref="M339:N339"/>
    <mergeCell ref="A331:C335"/>
    <mergeCell ref="D331:L331"/>
    <mergeCell ref="M331:N331"/>
    <mergeCell ref="D332:L332"/>
    <mergeCell ref="M332:N332"/>
    <mergeCell ref="D333:L333"/>
    <mergeCell ref="M333:N333"/>
    <mergeCell ref="D334:L334"/>
    <mergeCell ref="M334:N334"/>
    <mergeCell ref="D335:L335"/>
    <mergeCell ref="A325:N327"/>
    <mergeCell ref="A328:N328"/>
    <mergeCell ref="A329:N329"/>
    <mergeCell ref="A330:C330"/>
    <mergeCell ref="D330:L330"/>
    <mergeCell ref="M330:N330"/>
    <mergeCell ref="A321:D322"/>
    <mergeCell ref="E321:F322"/>
    <mergeCell ref="G321:J322"/>
    <mergeCell ref="K321:L322"/>
    <mergeCell ref="M321:N322"/>
    <mergeCell ref="A323:D324"/>
    <mergeCell ref="E323:F324"/>
    <mergeCell ref="G323:J324"/>
    <mergeCell ref="K323:L324"/>
    <mergeCell ref="M323:N324"/>
    <mergeCell ref="C316:L316"/>
    <mergeCell ref="M316:N316"/>
    <mergeCell ref="B317:B320"/>
    <mergeCell ref="C317:L318"/>
    <mergeCell ref="M317:N318"/>
    <mergeCell ref="C319:L319"/>
    <mergeCell ref="M319:N319"/>
    <mergeCell ref="C320:L320"/>
    <mergeCell ref="M320:N320"/>
    <mergeCell ref="M312:N312"/>
    <mergeCell ref="C313:L313"/>
    <mergeCell ref="M313:N313"/>
    <mergeCell ref="C314:L314"/>
    <mergeCell ref="M314:N314"/>
    <mergeCell ref="C315:L315"/>
    <mergeCell ref="M315:N315"/>
    <mergeCell ref="M306:N307"/>
    <mergeCell ref="C308:L308"/>
    <mergeCell ref="M308:N308"/>
    <mergeCell ref="A309:A320"/>
    <mergeCell ref="B309:B316"/>
    <mergeCell ref="C309:L310"/>
    <mergeCell ref="M309:N310"/>
    <mergeCell ref="C311:L311"/>
    <mergeCell ref="M311:N311"/>
    <mergeCell ref="C312:L312"/>
    <mergeCell ref="A302:A308"/>
    <mergeCell ref="B302:B305"/>
    <mergeCell ref="C302:L303"/>
    <mergeCell ref="M302:N303"/>
    <mergeCell ref="C304:L304"/>
    <mergeCell ref="M304:N304"/>
    <mergeCell ref="C305:L305"/>
    <mergeCell ref="M305:N305"/>
    <mergeCell ref="B306:B308"/>
    <mergeCell ref="C306:L307"/>
    <mergeCell ref="A272:A290"/>
    <mergeCell ref="B272:B275"/>
    <mergeCell ref="C272:L273"/>
    <mergeCell ref="M272:N273"/>
    <mergeCell ref="C274:L274"/>
    <mergeCell ref="M274:N274"/>
    <mergeCell ref="C275:L275"/>
    <mergeCell ref="M275:N275"/>
    <mergeCell ref="B276:B281"/>
    <mergeCell ref="C276:L277"/>
    <mergeCell ref="C296:L296"/>
    <mergeCell ref="M296:N296"/>
    <mergeCell ref="C297:L298"/>
    <mergeCell ref="M297:N298"/>
    <mergeCell ref="B299:B301"/>
    <mergeCell ref="C299:L301"/>
    <mergeCell ref="M299:N301"/>
    <mergeCell ref="C290:L290"/>
    <mergeCell ref="M290:N290"/>
    <mergeCell ref="A291:A301"/>
    <mergeCell ref="B291:B298"/>
    <mergeCell ref="C291:L292"/>
    <mergeCell ref="M291:N292"/>
    <mergeCell ref="C293:L293"/>
    <mergeCell ref="M293:N293"/>
    <mergeCell ref="C294:L295"/>
    <mergeCell ref="M294:N295"/>
    <mergeCell ref="C266:L267"/>
    <mergeCell ref="M266:N267"/>
    <mergeCell ref="M251:N253"/>
    <mergeCell ref="B254:L255"/>
    <mergeCell ref="M254:N255"/>
    <mergeCell ref="B256:L257"/>
    <mergeCell ref="M256:N257"/>
    <mergeCell ref="B282:B289"/>
    <mergeCell ref="C282:L287"/>
    <mergeCell ref="M282:N287"/>
    <mergeCell ref="C288:L288"/>
    <mergeCell ref="M288:N288"/>
    <mergeCell ref="C289:L289"/>
    <mergeCell ref="M289:N289"/>
    <mergeCell ref="M276:N277"/>
    <mergeCell ref="C278:L279"/>
    <mergeCell ref="M278:N279"/>
    <mergeCell ref="C280:L280"/>
    <mergeCell ref="M280:N280"/>
    <mergeCell ref="C281:L281"/>
    <mergeCell ref="M281:N281"/>
    <mergeCell ref="A258:A271"/>
    <mergeCell ref="B258:B259"/>
    <mergeCell ref="C258:L259"/>
    <mergeCell ref="M258:N259"/>
    <mergeCell ref="B260:B271"/>
    <mergeCell ref="A242:A257"/>
    <mergeCell ref="B242:L243"/>
    <mergeCell ref="M242:N243"/>
    <mergeCell ref="B244:L245"/>
    <mergeCell ref="M244:N245"/>
    <mergeCell ref="B246:L247"/>
    <mergeCell ref="M246:N247"/>
    <mergeCell ref="B248:L250"/>
    <mergeCell ref="M248:N250"/>
    <mergeCell ref="B251:L253"/>
    <mergeCell ref="A236:J237"/>
    <mergeCell ref="K236:L237"/>
    <mergeCell ref="M236:N237"/>
    <mergeCell ref="A239:N239"/>
    <mergeCell ref="A240:N240"/>
    <mergeCell ref="A241:L241"/>
    <mergeCell ref="M241:N241"/>
    <mergeCell ref="C268:L268"/>
    <mergeCell ref="M268:N268"/>
    <mergeCell ref="C269:L270"/>
    <mergeCell ref="M269:N270"/>
    <mergeCell ref="C271:L271"/>
    <mergeCell ref="M271:N271"/>
    <mergeCell ref="C260:L261"/>
    <mergeCell ref="M260:N261"/>
    <mergeCell ref="C262:L265"/>
    <mergeCell ref="M262:N265"/>
    <mergeCell ref="A233:F235"/>
    <mergeCell ref="G233:H235"/>
    <mergeCell ref="I233:J235"/>
    <mergeCell ref="K233:L235"/>
    <mergeCell ref="M233:N235"/>
    <mergeCell ref="B231:C232"/>
    <mergeCell ref="D231:F231"/>
    <mergeCell ref="G231:H231"/>
    <mergeCell ref="I231:J231"/>
    <mergeCell ref="K231:L231"/>
    <mergeCell ref="M231:N231"/>
    <mergeCell ref="D232:F232"/>
    <mergeCell ref="G232:H232"/>
    <mergeCell ref="I232:J232"/>
    <mergeCell ref="K232:L232"/>
    <mergeCell ref="M229:N229"/>
    <mergeCell ref="D230:F230"/>
    <mergeCell ref="G230:H230"/>
    <mergeCell ref="I230:J230"/>
    <mergeCell ref="K230:L230"/>
    <mergeCell ref="M230:N230"/>
    <mergeCell ref="A229:A232"/>
    <mergeCell ref="B229:C230"/>
    <mergeCell ref="D229:F229"/>
    <mergeCell ref="G229:H229"/>
    <mergeCell ref="I229:J229"/>
    <mergeCell ref="K229:L229"/>
    <mergeCell ref="I226:J226"/>
    <mergeCell ref="K226:L226"/>
    <mergeCell ref="M226:N226"/>
    <mergeCell ref="B227:C228"/>
    <mergeCell ref="D227:F227"/>
    <mergeCell ref="G227:H227"/>
    <mergeCell ref="I227:J227"/>
    <mergeCell ref="K227:L227"/>
    <mergeCell ref="M227:N227"/>
    <mergeCell ref="D228:F228"/>
    <mergeCell ref="M232:N232"/>
    <mergeCell ref="A225:A228"/>
    <mergeCell ref="B225:C226"/>
    <mergeCell ref="D225:F225"/>
    <mergeCell ref="G225:H225"/>
    <mergeCell ref="I225:J225"/>
    <mergeCell ref="K225:L225"/>
    <mergeCell ref="M225:N225"/>
    <mergeCell ref="D226:F226"/>
    <mergeCell ref="G226:H226"/>
    <mergeCell ref="B223:C224"/>
    <mergeCell ref="D223:F223"/>
    <mergeCell ref="G223:H223"/>
    <mergeCell ref="I223:J223"/>
    <mergeCell ref="K223:L223"/>
    <mergeCell ref="M223:N223"/>
    <mergeCell ref="D224:F224"/>
    <mergeCell ref="G224:H224"/>
    <mergeCell ref="I224:J224"/>
    <mergeCell ref="K224:L224"/>
    <mergeCell ref="G228:H228"/>
    <mergeCell ref="I228:J228"/>
    <mergeCell ref="K228:L228"/>
    <mergeCell ref="M228:N228"/>
    <mergeCell ref="K221:L221"/>
    <mergeCell ref="M221:N221"/>
    <mergeCell ref="D222:F222"/>
    <mergeCell ref="G222:H222"/>
    <mergeCell ref="I222:J222"/>
    <mergeCell ref="K222:L222"/>
    <mergeCell ref="M222:N222"/>
    <mergeCell ref="M219:N219"/>
    <mergeCell ref="D220:F220"/>
    <mergeCell ref="G220:H220"/>
    <mergeCell ref="I220:J220"/>
    <mergeCell ref="K220:L220"/>
    <mergeCell ref="M220:N220"/>
    <mergeCell ref="A219:A224"/>
    <mergeCell ref="B219:C220"/>
    <mergeCell ref="D219:F219"/>
    <mergeCell ref="G219:H219"/>
    <mergeCell ref="I219:J219"/>
    <mergeCell ref="K219:L219"/>
    <mergeCell ref="B221:C222"/>
    <mergeCell ref="D221:F221"/>
    <mergeCell ref="G221:H221"/>
    <mergeCell ref="I221:J221"/>
    <mergeCell ref="M224:N224"/>
    <mergeCell ref="A218:C218"/>
    <mergeCell ref="D218:F218"/>
    <mergeCell ref="G218:H218"/>
    <mergeCell ref="I218:J218"/>
    <mergeCell ref="K218:L218"/>
    <mergeCell ref="M218:N218"/>
    <mergeCell ref="A216:B216"/>
    <mergeCell ref="C216:G216"/>
    <mergeCell ref="H216:I216"/>
    <mergeCell ref="J216:N216"/>
    <mergeCell ref="A217:F217"/>
    <mergeCell ref="G217:N217"/>
    <mergeCell ref="M212:N212"/>
    <mergeCell ref="A213:F215"/>
    <mergeCell ref="G213:H215"/>
    <mergeCell ref="I213:J215"/>
    <mergeCell ref="K213:L215"/>
    <mergeCell ref="M213:N215"/>
    <mergeCell ref="B211:C212"/>
    <mergeCell ref="D211:F211"/>
    <mergeCell ref="G211:H211"/>
    <mergeCell ref="I211:J211"/>
    <mergeCell ref="K211:L211"/>
    <mergeCell ref="M211:N211"/>
    <mergeCell ref="D212:F212"/>
    <mergeCell ref="G212:H212"/>
    <mergeCell ref="I212:J212"/>
    <mergeCell ref="K212:L212"/>
    <mergeCell ref="M209:N209"/>
    <mergeCell ref="D210:F210"/>
    <mergeCell ref="G210:H210"/>
    <mergeCell ref="I210:J210"/>
    <mergeCell ref="K210:L210"/>
    <mergeCell ref="M210:N210"/>
    <mergeCell ref="G208:H208"/>
    <mergeCell ref="I208:J208"/>
    <mergeCell ref="K208:L208"/>
    <mergeCell ref="M208:N208"/>
    <mergeCell ref="A209:A212"/>
    <mergeCell ref="B209:C210"/>
    <mergeCell ref="D209:F209"/>
    <mergeCell ref="G209:H209"/>
    <mergeCell ref="I209:J209"/>
    <mergeCell ref="K209:L209"/>
    <mergeCell ref="I206:J206"/>
    <mergeCell ref="K206:L206"/>
    <mergeCell ref="M206:N206"/>
    <mergeCell ref="B207:C208"/>
    <mergeCell ref="D207:F207"/>
    <mergeCell ref="G207:H207"/>
    <mergeCell ref="I207:J207"/>
    <mergeCell ref="K207:L207"/>
    <mergeCell ref="M207:N207"/>
    <mergeCell ref="D208:F208"/>
    <mergeCell ref="A205:A208"/>
    <mergeCell ref="B205:C206"/>
    <mergeCell ref="D205:F205"/>
    <mergeCell ref="G205:H205"/>
    <mergeCell ref="I205:J205"/>
    <mergeCell ref="K205:L205"/>
    <mergeCell ref="M205:N205"/>
    <mergeCell ref="D206:F206"/>
    <mergeCell ref="G206:H206"/>
    <mergeCell ref="B203:C204"/>
    <mergeCell ref="D203:F203"/>
    <mergeCell ref="G203:H203"/>
    <mergeCell ref="I203:J203"/>
    <mergeCell ref="K203:L203"/>
    <mergeCell ref="M203:N203"/>
    <mergeCell ref="D204:F204"/>
    <mergeCell ref="G204:H204"/>
    <mergeCell ref="I204:J204"/>
    <mergeCell ref="K204:L204"/>
    <mergeCell ref="K201:L201"/>
    <mergeCell ref="M201:N201"/>
    <mergeCell ref="D202:F202"/>
    <mergeCell ref="G202:H202"/>
    <mergeCell ref="I202:J202"/>
    <mergeCell ref="K202:L202"/>
    <mergeCell ref="M202:N202"/>
    <mergeCell ref="M199:N199"/>
    <mergeCell ref="D200:F200"/>
    <mergeCell ref="G200:H200"/>
    <mergeCell ref="I200:J200"/>
    <mergeCell ref="K200:L200"/>
    <mergeCell ref="M200:N200"/>
    <mergeCell ref="A199:A204"/>
    <mergeCell ref="B199:C200"/>
    <mergeCell ref="D199:F199"/>
    <mergeCell ref="G199:H199"/>
    <mergeCell ref="I199:J199"/>
    <mergeCell ref="K199:L199"/>
    <mergeCell ref="B201:C202"/>
    <mergeCell ref="D201:F201"/>
    <mergeCell ref="G201:H201"/>
    <mergeCell ref="I201:J201"/>
    <mergeCell ref="M204:N204"/>
    <mergeCell ref="A197:F197"/>
    <mergeCell ref="G197:N197"/>
    <mergeCell ref="A198:C198"/>
    <mergeCell ref="D198:F198"/>
    <mergeCell ref="G198:H198"/>
    <mergeCell ref="I198:J198"/>
    <mergeCell ref="K198:L198"/>
    <mergeCell ref="M198:N198"/>
    <mergeCell ref="A189:J190"/>
    <mergeCell ref="K189:L190"/>
    <mergeCell ref="M189:N190"/>
    <mergeCell ref="A194:N194"/>
    <mergeCell ref="A195:N195"/>
    <mergeCell ref="A196:B196"/>
    <mergeCell ref="C196:G196"/>
    <mergeCell ref="H196:I196"/>
    <mergeCell ref="J196:N196"/>
    <mergeCell ref="C188:D188"/>
    <mergeCell ref="E188:F188"/>
    <mergeCell ref="G188:H188"/>
    <mergeCell ref="I188:J188"/>
    <mergeCell ref="K188:L188"/>
    <mergeCell ref="M188:N188"/>
    <mergeCell ref="C187:D187"/>
    <mergeCell ref="E187:F187"/>
    <mergeCell ref="G187:H187"/>
    <mergeCell ref="I187:J187"/>
    <mergeCell ref="K187:L187"/>
    <mergeCell ref="M187:N187"/>
    <mergeCell ref="C186:D186"/>
    <mergeCell ref="E186:F186"/>
    <mergeCell ref="G186:H186"/>
    <mergeCell ref="I186:J186"/>
    <mergeCell ref="K186:L186"/>
    <mergeCell ref="M186:N186"/>
    <mergeCell ref="C185:D185"/>
    <mergeCell ref="E185:F185"/>
    <mergeCell ref="G185:H185"/>
    <mergeCell ref="I185:J185"/>
    <mergeCell ref="K185:L185"/>
    <mergeCell ref="M185:N185"/>
    <mergeCell ref="C184:D184"/>
    <mergeCell ref="E184:F184"/>
    <mergeCell ref="G184:H184"/>
    <mergeCell ref="I184:J184"/>
    <mergeCell ref="K184:L184"/>
    <mergeCell ref="M184:N184"/>
    <mergeCell ref="C183:D183"/>
    <mergeCell ref="E183:F183"/>
    <mergeCell ref="G183:H183"/>
    <mergeCell ref="I183:J183"/>
    <mergeCell ref="K183:L183"/>
    <mergeCell ref="M183:N183"/>
    <mergeCell ref="C182:D182"/>
    <mergeCell ref="E182:F182"/>
    <mergeCell ref="G182:H182"/>
    <mergeCell ref="I182:J182"/>
    <mergeCell ref="K182:L182"/>
    <mergeCell ref="M182:N182"/>
    <mergeCell ref="C181:D181"/>
    <mergeCell ref="E181:F181"/>
    <mergeCell ref="G181:H181"/>
    <mergeCell ref="I181:J181"/>
    <mergeCell ref="K181:L181"/>
    <mergeCell ref="M181:N181"/>
    <mergeCell ref="C180:D180"/>
    <mergeCell ref="E180:F180"/>
    <mergeCell ref="G180:H180"/>
    <mergeCell ref="I180:J180"/>
    <mergeCell ref="K180:L180"/>
    <mergeCell ref="M180:N180"/>
    <mergeCell ref="C179:D179"/>
    <mergeCell ref="E179:F179"/>
    <mergeCell ref="G179:H179"/>
    <mergeCell ref="I179:J179"/>
    <mergeCell ref="K179:L179"/>
    <mergeCell ref="M179:N179"/>
    <mergeCell ref="C178:D178"/>
    <mergeCell ref="E178:F178"/>
    <mergeCell ref="G178:H178"/>
    <mergeCell ref="I178:J178"/>
    <mergeCell ref="K178:L178"/>
    <mergeCell ref="M178:N178"/>
    <mergeCell ref="C177:D177"/>
    <mergeCell ref="E177:F177"/>
    <mergeCell ref="G177:H177"/>
    <mergeCell ref="I177:J177"/>
    <mergeCell ref="K177:L177"/>
    <mergeCell ref="M177:N177"/>
    <mergeCell ref="C176:D176"/>
    <mergeCell ref="E176:F176"/>
    <mergeCell ref="G176:H176"/>
    <mergeCell ref="I176:J176"/>
    <mergeCell ref="K176:L176"/>
    <mergeCell ref="M176:N176"/>
    <mergeCell ref="C175:D175"/>
    <mergeCell ref="E175:F175"/>
    <mergeCell ref="G175:H175"/>
    <mergeCell ref="I175:J175"/>
    <mergeCell ref="K175:L175"/>
    <mergeCell ref="M175:N175"/>
    <mergeCell ref="C174:D174"/>
    <mergeCell ref="E174:F174"/>
    <mergeCell ref="G174:H174"/>
    <mergeCell ref="I174:J174"/>
    <mergeCell ref="K174:L174"/>
    <mergeCell ref="M174:N174"/>
    <mergeCell ref="C173:D173"/>
    <mergeCell ref="E173:F173"/>
    <mergeCell ref="G173:H173"/>
    <mergeCell ref="I173:J173"/>
    <mergeCell ref="K173:L173"/>
    <mergeCell ref="M173:N173"/>
    <mergeCell ref="C172:D172"/>
    <mergeCell ref="E172:F172"/>
    <mergeCell ref="G172:H172"/>
    <mergeCell ref="I172:J172"/>
    <mergeCell ref="K172:L172"/>
    <mergeCell ref="M172:N172"/>
    <mergeCell ref="C171:D171"/>
    <mergeCell ref="E171:F171"/>
    <mergeCell ref="G171:H171"/>
    <mergeCell ref="I171:J171"/>
    <mergeCell ref="K171:L171"/>
    <mergeCell ref="M171:N171"/>
    <mergeCell ref="C170:D170"/>
    <mergeCell ref="E170:F170"/>
    <mergeCell ref="G170:H170"/>
    <mergeCell ref="I170:J170"/>
    <mergeCell ref="K170:L170"/>
    <mergeCell ref="M170:N170"/>
    <mergeCell ref="C169:D169"/>
    <mergeCell ref="E169:F169"/>
    <mergeCell ref="G169:H169"/>
    <mergeCell ref="I169:J169"/>
    <mergeCell ref="K169:L169"/>
    <mergeCell ref="M169:N169"/>
    <mergeCell ref="C168:D168"/>
    <mergeCell ref="E168:F168"/>
    <mergeCell ref="G168:H168"/>
    <mergeCell ref="I168:J168"/>
    <mergeCell ref="K168:L168"/>
    <mergeCell ref="M168:N168"/>
    <mergeCell ref="C167:D167"/>
    <mergeCell ref="E167:F167"/>
    <mergeCell ref="G167:H167"/>
    <mergeCell ref="I167:J167"/>
    <mergeCell ref="K167:L167"/>
    <mergeCell ref="M167:N167"/>
    <mergeCell ref="C166:D166"/>
    <mergeCell ref="E166:F166"/>
    <mergeCell ref="G166:H166"/>
    <mergeCell ref="I166:J166"/>
    <mergeCell ref="K166:L166"/>
    <mergeCell ref="M166:N166"/>
    <mergeCell ref="C165:D165"/>
    <mergeCell ref="E165:F165"/>
    <mergeCell ref="G165:H165"/>
    <mergeCell ref="I165:J165"/>
    <mergeCell ref="K165:L165"/>
    <mergeCell ref="M165:N165"/>
    <mergeCell ref="C164:D164"/>
    <mergeCell ref="E164:F164"/>
    <mergeCell ref="G164:H164"/>
    <mergeCell ref="I164:J164"/>
    <mergeCell ref="K164:L164"/>
    <mergeCell ref="M164:N164"/>
    <mergeCell ref="C163:D163"/>
    <mergeCell ref="E163:F163"/>
    <mergeCell ref="G163:H163"/>
    <mergeCell ref="I163:J163"/>
    <mergeCell ref="K163:L163"/>
    <mergeCell ref="M163:N163"/>
    <mergeCell ref="C162:D162"/>
    <mergeCell ref="E162:F162"/>
    <mergeCell ref="G162:H162"/>
    <mergeCell ref="I162:J162"/>
    <mergeCell ref="K162:L162"/>
    <mergeCell ref="M162:N162"/>
    <mergeCell ref="C161:D161"/>
    <mergeCell ref="E161:F161"/>
    <mergeCell ref="G161:H161"/>
    <mergeCell ref="I161:J161"/>
    <mergeCell ref="K161:L161"/>
    <mergeCell ref="M161:N161"/>
    <mergeCell ref="C160:D160"/>
    <mergeCell ref="E160:F160"/>
    <mergeCell ref="G160:H160"/>
    <mergeCell ref="I160:J160"/>
    <mergeCell ref="K160:L160"/>
    <mergeCell ref="M160:N160"/>
    <mergeCell ref="C159:D159"/>
    <mergeCell ref="E159:F159"/>
    <mergeCell ref="G159:H159"/>
    <mergeCell ref="I159:J159"/>
    <mergeCell ref="K159:L159"/>
    <mergeCell ref="M159:N159"/>
    <mergeCell ref="I155:J157"/>
    <mergeCell ref="K155:L157"/>
    <mergeCell ref="M155:N157"/>
    <mergeCell ref="C158:D158"/>
    <mergeCell ref="E158:F158"/>
    <mergeCell ref="G158:H158"/>
    <mergeCell ref="I158:J158"/>
    <mergeCell ref="K158:L158"/>
    <mergeCell ref="M158:N158"/>
    <mergeCell ref="A153:A157"/>
    <mergeCell ref="B153:B157"/>
    <mergeCell ref="C153:N153"/>
    <mergeCell ref="C154:H154"/>
    <mergeCell ref="I154:J154"/>
    <mergeCell ref="K154:L154"/>
    <mergeCell ref="M154:N154"/>
    <mergeCell ref="C155:D157"/>
    <mergeCell ref="E155:F157"/>
    <mergeCell ref="G155:H157"/>
    <mergeCell ref="A149:N149"/>
    <mergeCell ref="A150:N150"/>
    <mergeCell ref="A151:N151"/>
    <mergeCell ref="A152:C152"/>
    <mergeCell ref="D152:I152"/>
    <mergeCell ref="J152:K152"/>
    <mergeCell ref="L152:N152"/>
    <mergeCell ref="A134:N148"/>
    <mergeCell ref="A133:N133"/>
    <mergeCell ref="A131:D132"/>
    <mergeCell ref="E131:N132"/>
    <mergeCell ref="E128:N130"/>
    <mergeCell ref="E126:N127"/>
    <mergeCell ref="E123:G123"/>
    <mergeCell ref="L123:N123"/>
    <mergeCell ref="E124:G124"/>
    <mergeCell ref="L124:N124"/>
    <mergeCell ref="A125:N125"/>
    <mergeCell ref="A120:A124"/>
    <mergeCell ref="B120:C124"/>
    <mergeCell ref="E120:G120"/>
    <mergeCell ref="H120:H124"/>
    <mergeCell ref="I120:J124"/>
    <mergeCell ref="L120:N120"/>
    <mergeCell ref="E121:G121"/>
    <mergeCell ref="L121:N121"/>
    <mergeCell ref="E122:G122"/>
    <mergeCell ref="L122:N122"/>
    <mergeCell ref="E117:G117"/>
    <mergeCell ref="L117:N117"/>
    <mergeCell ref="E118:G118"/>
    <mergeCell ref="L118:N118"/>
    <mergeCell ref="E119:G119"/>
    <mergeCell ref="L119:N119"/>
    <mergeCell ref="E114:G114"/>
    <mergeCell ref="L114:N114"/>
    <mergeCell ref="A115:A119"/>
    <mergeCell ref="B115:C119"/>
    <mergeCell ref="E115:G115"/>
    <mergeCell ref="H115:H119"/>
    <mergeCell ref="I115:J119"/>
    <mergeCell ref="L115:N115"/>
    <mergeCell ref="E116:G116"/>
    <mergeCell ref="L116:N116"/>
    <mergeCell ref="L110:N110"/>
    <mergeCell ref="E111:G111"/>
    <mergeCell ref="L111:N111"/>
    <mergeCell ref="E112:G112"/>
    <mergeCell ref="L112:N112"/>
    <mergeCell ref="E113:G113"/>
    <mergeCell ref="L113:N113"/>
    <mergeCell ref="A108:N108"/>
    <mergeCell ref="A109:C109"/>
    <mergeCell ref="D109:G109"/>
    <mergeCell ref="H109:J109"/>
    <mergeCell ref="K109:N109"/>
    <mergeCell ref="E110:G110"/>
    <mergeCell ref="A104:N104"/>
    <mergeCell ref="A105:N105"/>
    <mergeCell ref="A106:E106"/>
    <mergeCell ref="F106:N106"/>
    <mergeCell ref="A107:E107"/>
    <mergeCell ref="F107:N107"/>
    <mergeCell ref="B101:L101"/>
    <mergeCell ref="M101:N101"/>
    <mergeCell ref="B102:L102"/>
    <mergeCell ref="M102:N102"/>
    <mergeCell ref="A103:L103"/>
    <mergeCell ref="M103:N103"/>
    <mergeCell ref="A97:N97"/>
    <mergeCell ref="B98:L98"/>
    <mergeCell ref="M98:N98"/>
    <mergeCell ref="B99:L99"/>
    <mergeCell ref="M99:N99"/>
    <mergeCell ref="A100:N100"/>
    <mergeCell ref="B94:L94"/>
    <mergeCell ref="M94:N94"/>
    <mergeCell ref="B95:L95"/>
    <mergeCell ref="M95:N95"/>
    <mergeCell ref="B96:L96"/>
    <mergeCell ref="M96:N96"/>
    <mergeCell ref="B91:L91"/>
    <mergeCell ref="M91:N91"/>
    <mergeCell ref="B92:L92"/>
    <mergeCell ref="M92:N92"/>
    <mergeCell ref="B93:L93"/>
    <mergeCell ref="M93:N93"/>
    <mergeCell ref="B88:L88"/>
    <mergeCell ref="M88:N88"/>
    <mergeCell ref="B89:L89"/>
    <mergeCell ref="M89:N89"/>
    <mergeCell ref="B90:L90"/>
    <mergeCell ref="M90:N90"/>
    <mergeCell ref="B84:L84"/>
    <mergeCell ref="M84:N84"/>
    <mergeCell ref="B85:L85"/>
    <mergeCell ref="M85:N85"/>
    <mergeCell ref="A86:N86"/>
    <mergeCell ref="B87:L87"/>
    <mergeCell ref="M87:N87"/>
    <mergeCell ref="B81:L81"/>
    <mergeCell ref="M81:N81"/>
    <mergeCell ref="B82:L82"/>
    <mergeCell ref="M82:N82"/>
    <mergeCell ref="B83:L83"/>
    <mergeCell ref="M83:N83"/>
    <mergeCell ref="B77:N77"/>
    <mergeCell ref="B78:L78"/>
    <mergeCell ref="M78:N78"/>
    <mergeCell ref="B79:L79"/>
    <mergeCell ref="M79:N79"/>
    <mergeCell ref="A80:N80"/>
    <mergeCell ref="B73:N73"/>
    <mergeCell ref="B74:N74"/>
    <mergeCell ref="B75:L75"/>
    <mergeCell ref="M75:N75"/>
    <mergeCell ref="B76:L76"/>
    <mergeCell ref="M76:N76"/>
    <mergeCell ref="B69:L69"/>
    <mergeCell ref="M69:N69"/>
    <mergeCell ref="M70:N70"/>
    <mergeCell ref="B71:L71"/>
    <mergeCell ref="M71:N71"/>
    <mergeCell ref="B72:L72"/>
    <mergeCell ref="M72:N72"/>
    <mergeCell ref="J44:N44"/>
    <mergeCell ref="C45:I46"/>
    <mergeCell ref="J45:N46"/>
    <mergeCell ref="A65:N65"/>
    <mergeCell ref="B66:L66"/>
    <mergeCell ref="M66:N66"/>
    <mergeCell ref="B67:L67"/>
    <mergeCell ref="M67:N67"/>
    <mergeCell ref="B68:L68"/>
    <mergeCell ref="M68:N68"/>
    <mergeCell ref="B62:L62"/>
    <mergeCell ref="M62:N62"/>
    <mergeCell ref="B63:L63"/>
    <mergeCell ref="M63:N63"/>
    <mergeCell ref="B64:L64"/>
    <mergeCell ref="M64:N64"/>
    <mergeCell ref="B58:L58"/>
    <mergeCell ref="M58:N58"/>
    <mergeCell ref="B59:L59"/>
    <mergeCell ref="M59:N59"/>
    <mergeCell ref="A60:N60"/>
    <mergeCell ref="B61:L61"/>
    <mergeCell ref="M61:N61"/>
    <mergeCell ref="F38:I38"/>
    <mergeCell ref="J38:N38"/>
    <mergeCell ref="C39:E39"/>
    <mergeCell ref="A54:N54"/>
    <mergeCell ref="A55:L55"/>
    <mergeCell ref="M55:N55"/>
    <mergeCell ref="A56:L56"/>
    <mergeCell ref="M56:N56"/>
    <mergeCell ref="A57:N57"/>
    <mergeCell ref="F50:I50"/>
    <mergeCell ref="J50:N50"/>
    <mergeCell ref="C51:E51"/>
    <mergeCell ref="F51:I51"/>
    <mergeCell ref="J51:N51"/>
    <mergeCell ref="A53:N53"/>
    <mergeCell ref="C47:I47"/>
    <mergeCell ref="J47:N47"/>
    <mergeCell ref="B48:B51"/>
    <mergeCell ref="C48:E48"/>
    <mergeCell ref="F48:I48"/>
    <mergeCell ref="J48:N48"/>
    <mergeCell ref="C49:E49"/>
    <mergeCell ref="F49:I49"/>
    <mergeCell ref="J49:N49"/>
    <mergeCell ref="C50:E50"/>
    <mergeCell ref="A42:A51"/>
    <mergeCell ref="B42:B47"/>
    <mergeCell ref="C42:I42"/>
    <mergeCell ref="J42:N42"/>
    <mergeCell ref="C43:I43"/>
    <mergeCell ref="J43:N43"/>
    <mergeCell ref="C44:I44"/>
    <mergeCell ref="A29:A41"/>
    <mergeCell ref="B29:B37"/>
    <mergeCell ref="C29:I31"/>
    <mergeCell ref="J29:N31"/>
    <mergeCell ref="C32:I32"/>
    <mergeCell ref="J32:N32"/>
    <mergeCell ref="C33:I33"/>
    <mergeCell ref="B25:B28"/>
    <mergeCell ref="C25:E25"/>
    <mergeCell ref="F25:I25"/>
    <mergeCell ref="J25:N25"/>
    <mergeCell ref="C26:E26"/>
    <mergeCell ref="F26:I26"/>
    <mergeCell ref="J26:N26"/>
    <mergeCell ref="C27:E27"/>
    <mergeCell ref="F27:I27"/>
    <mergeCell ref="J27:N27"/>
    <mergeCell ref="F39:I39"/>
    <mergeCell ref="J39:N39"/>
    <mergeCell ref="C40:E40"/>
    <mergeCell ref="F40:I40"/>
    <mergeCell ref="J40:N40"/>
    <mergeCell ref="C41:E41"/>
    <mergeCell ref="F41:I41"/>
    <mergeCell ref="J41:N41"/>
    <mergeCell ref="J33:N33"/>
    <mergeCell ref="C34:I35"/>
    <mergeCell ref="J34:N35"/>
    <mergeCell ref="C36:I37"/>
    <mergeCell ref="J36:N37"/>
    <mergeCell ref="B38:B41"/>
    <mergeCell ref="C38:E38"/>
    <mergeCell ref="A1:N1"/>
    <mergeCell ref="A2:N2"/>
    <mergeCell ref="A3:D3"/>
    <mergeCell ref="E3:N3"/>
    <mergeCell ref="A4:I5"/>
    <mergeCell ref="J4:N5"/>
    <mergeCell ref="J19:N19"/>
    <mergeCell ref="C20:I20"/>
    <mergeCell ref="J20:N20"/>
    <mergeCell ref="C21:I22"/>
    <mergeCell ref="J21:N22"/>
    <mergeCell ref="C23:I24"/>
    <mergeCell ref="J23:N24"/>
    <mergeCell ref="A6:D13"/>
    <mergeCell ref="E6:I13"/>
    <mergeCell ref="J6:N13"/>
    <mergeCell ref="A14:I15"/>
    <mergeCell ref="J14:N15"/>
    <mergeCell ref="A16:A28"/>
    <mergeCell ref="B16:B24"/>
    <mergeCell ref="C16:I18"/>
    <mergeCell ref="J16:N18"/>
    <mergeCell ref="C19:I19"/>
    <mergeCell ref="C28:E28"/>
    <mergeCell ref="F28:I28"/>
    <mergeCell ref="J28:N28"/>
  </mergeCells>
  <phoneticPr fontId="1"/>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3D925E-284F-44A5-8491-D85148CF7BAB}">
  <sheetPr>
    <tabColor rgb="FF92D050"/>
  </sheetPr>
  <dimension ref="A1:P239"/>
  <sheetViews>
    <sheetView workbookViewId="0">
      <selection sqref="A1:L1"/>
    </sheetView>
  </sheetViews>
  <sheetFormatPr defaultRowHeight="12" x14ac:dyDescent="0.4"/>
  <cols>
    <col min="1" max="3" width="3.125" style="35" customWidth="1"/>
    <col min="4" max="16384" width="9" style="35"/>
  </cols>
  <sheetData>
    <row r="1" spans="1:16" ht="38.25" customHeight="1" x14ac:dyDescent="0.4">
      <c r="A1" s="174" t="s">
        <v>1756</v>
      </c>
      <c r="B1" s="174"/>
      <c r="C1" s="174"/>
      <c r="D1" s="174"/>
      <c r="E1" s="174"/>
      <c r="F1" s="174"/>
      <c r="G1" s="174"/>
      <c r="H1" s="174"/>
      <c r="I1" s="174"/>
      <c r="J1" s="174"/>
      <c r="K1" s="174"/>
      <c r="L1" s="174"/>
    </row>
    <row r="2" spans="1:16" ht="18.95" customHeight="1" x14ac:dyDescent="0.4">
      <c r="A2" s="264" t="s">
        <v>62</v>
      </c>
      <c r="B2" s="291"/>
      <c r="C2" s="291"/>
      <c r="D2" s="291"/>
      <c r="E2" s="291"/>
      <c r="F2" s="291"/>
      <c r="G2" s="291"/>
      <c r="H2" s="291"/>
      <c r="I2" s="291"/>
      <c r="J2" s="291"/>
      <c r="K2" s="292"/>
      <c r="L2" s="66" t="s">
        <v>59</v>
      </c>
    </row>
    <row r="3" spans="1:16" ht="18.95" customHeight="1" x14ac:dyDescent="0.4">
      <c r="A3" s="176">
        <v>1</v>
      </c>
      <c r="B3" s="176"/>
      <c r="C3" s="176" t="s">
        <v>1247</v>
      </c>
      <c r="D3" s="176"/>
      <c r="E3" s="176"/>
      <c r="F3" s="176"/>
      <c r="G3" s="176"/>
      <c r="H3" s="176"/>
      <c r="I3" s="176"/>
      <c r="J3" s="176"/>
      <c r="K3" s="176"/>
      <c r="L3" s="68"/>
    </row>
    <row r="4" spans="1:16" ht="28.5" customHeight="1" x14ac:dyDescent="0.4">
      <c r="A4" s="177">
        <v>2</v>
      </c>
      <c r="B4" s="177"/>
      <c r="C4" s="177" t="s">
        <v>1246</v>
      </c>
      <c r="D4" s="176"/>
      <c r="E4" s="176"/>
      <c r="F4" s="176"/>
      <c r="G4" s="176"/>
      <c r="H4" s="176"/>
      <c r="I4" s="176"/>
      <c r="J4" s="176"/>
      <c r="K4" s="176"/>
      <c r="L4" s="68"/>
    </row>
    <row r="5" spans="1:16" ht="18.95" customHeight="1" x14ac:dyDescent="0.4">
      <c r="A5" s="300">
        <v>3</v>
      </c>
      <c r="B5" s="300"/>
      <c r="C5" s="300" t="s">
        <v>1340</v>
      </c>
      <c r="D5" s="300"/>
      <c r="E5" s="300"/>
      <c r="F5" s="300"/>
      <c r="G5" s="300"/>
      <c r="H5" s="300"/>
      <c r="I5" s="300"/>
      <c r="J5" s="300"/>
      <c r="K5" s="300"/>
      <c r="L5" s="18"/>
      <c r="M5" s="12"/>
      <c r="N5" s="12"/>
      <c r="O5" s="12"/>
      <c r="P5" s="12"/>
    </row>
    <row r="6" spans="1:16" ht="18.95" customHeight="1" x14ac:dyDescent="0.4">
      <c r="A6" s="300">
        <v>4</v>
      </c>
      <c r="B6" s="300"/>
      <c r="C6" s="300" t="s">
        <v>1341</v>
      </c>
      <c r="D6" s="300"/>
      <c r="E6" s="300"/>
      <c r="F6" s="300"/>
      <c r="G6" s="300"/>
      <c r="H6" s="300"/>
      <c r="I6" s="300"/>
      <c r="J6" s="300"/>
      <c r="K6" s="300"/>
      <c r="L6" s="18"/>
      <c r="M6" s="12"/>
      <c r="N6" s="12"/>
      <c r="O6" s="12"/>
      <c r="P6" s="12"/>
    </row>
    <row r="7" spans="1:16" ht="18.95" customHeight="1" x14ac:dyDescent="0.4">
      <c r="A7" s="300">
        <v>5</v>
      </c>
      <c r="B7" s="300"/>
      <c r="C7" s="300" t="s">
        <v>1342</v>
      </c>
      <c r="D7" s="300"/>
      <c r="E7" s="300"/>
      <c r="F7" s="300"/>
      <c r="G7" s="300"/>
      <c r="H7" s="300"/>
      <c r="I7" s="300"/>
      <c r="J7" s="300"/>
      <c r="K7" s="300"/>
      <c r="L7" s="18"/>
      <c r="M7" s="12"/>
      <c r="N7" s="12"/>
      <c r="O7" s="12"/>
      <c r="P7" s="12"/>
    </row>
    <row r="8" spans="1:16" ht="18.95" customHeight="1" x14ac:dyDescent="0.4">
      <c r="A8" s="300">
        <v>6</v>
      </c>
      <c r="B8" s="300"/>
      <c r="C8" s="300" t="s">
        <v>1343</v>
      </c>
      <c r="D8" s="300"/>
      <c r="E8" s="300"/>
      <c r="F8" s="300"/>
      <c r="G8" s="300"/>
      <c r="H8" s="300"/>
      <c r="I8" s="300"/>
      <c r="J8" s="300"/>
      <c r="K8" s="300"/>
      <c r="L8" s="18"/>
      <c r="M8" s="12"/>
      <c r="N8" s="12"/>
      <c r="O8" s="12"/>
      <c r="P8" s="12"/>
    </row>
    <row r="9" spans="1:16" ht="18.95" customHeight="1" x14ac:dyDescent="0.4">
      <c r="A9" s="300">
        <v>7</v>
      </c>
      <c r="B9" s="300"/>
      <c r="C9" s="300" t="s">
        <v>1344</v>
      </c>
      <c r="D9" s="300"/>
      <c r="E9" s="300"/>
      <c r="F9" s="300"/>
      <c r="G9" s="300"/>
      <c r="H9" s="300"/>
      <c r="I9" s="300"/>
      <c r="J9" s="300"/>
      <c r="K9" s="300"/>
      <c r="L9" s="18"/>
      <c r="M9" s="12"/>
      <c r="N9" s="12"/>
      <c r="O9" s="12"/>
      <c r="P9" s="12"/>
    </row>
    <row r="10" spans="1:16" ht="18.95" customHeight="1" x14ac:dyDescent="0.4">
      <c r="A10" s="300">
        <v>8</v>
      </c>
      <c r="B10" s="300"/>
      <c r="C10" s="300" t="s">
        <v>1345</v>
      </c>
      <c r="D10" s="300"/>
      <c r="E10" s="300"/>
      <c r="F10" s="300"/>
      <c r="G10" s="300"/>
      <c r="H10" s="300"/>
      <c r="I10" s="300"/>
      <c r="J10" s="300"/>
      <c r="K10" s="300"/>
      <c r="L10" s="18"/>
      <c r="M10" s="12"/>
      <c r="N10" s="12"/>
      <c r="O10" s="12"/>
      <c r="P10" s="12"/>
    </row>
    <row r="11" spans="1:16" ht="18.95" customHeight="1" x14ac:dyDescent="0.4">
      <c r="A11" s="300">
        <v>9</v>
      </c>
      <c r="B11" s="300"/>
      <c r="C11" s="300" t="s">
        <v>1346</v>
      </c>
      <c r="D11" s="300"/>
      <c r="E11" s="300"/>
      <c r="F11" s="300"/>
      <c r="G11" s="300"/>
      <c r="H11" s="300"/>
      <c r="I11" s="300"/>
      <c r="J11" s="300"/>
      <c r="K11" s="300"/>
      <c r="L11" s="18"/>
      <c r="M11" s="12"/>
      <c r="N11" s="12"/>
      <c r="O11" s="12"/>
      <c r="P11" s="12"/>
    </row>
    <row r="12" spans="1:16" ht="18.95" customHeight="1" x14ac:dyDescent="0.4">
      <c r="A12" s="300">
        <v>10</v>
      </c>
      <c r="B12" s="300"/>
      <c r="C12" s="300" t="s">
        <v>1347</v>
      </c>
      <c r="D12" s="300"/>
      <c r="E12" s="300"/>
      <c r="F12" s="300"/>
      <c r="G12" s="300"/>
      <c r="H12" s="300"/>
      <c r="I12" s="300"/>
      <c r="J12" s="300"/>
      <c r="K12" s="300"/>
      <c r="L12" s="18"/>
      <c r="M12" s="12"/>
      <c r="N12" s="12"/>
      <c r="O12" s="12"/>
      <c r="P12" s="12"/>
    </row>
    <row r="13" spans="1:16" ht="18.95" customHeight="1" x14ac:dyDescent="0.4">
      <c r="A13" s="300">
        <v>11</v>
      </c>
      <c r="B13" s="300"/>
      <c r="C13" s="300" t="s">
        <v>1348</v>
      </c>
      <c r="D13" s="300"/>
      <c r="E13" s="300"/>
      <c r="F13" s="300"/>
      <c r="G13" s="300"/>
      <c r="H13" s="300"/>
      <c r="I13" s="300"/>
      <c r="J13" s="300"/>
      <c r="K13" s="300"/>
      <c r="L13" s="18"/>
      <c r="M13" s="12"/>
      <c r="N13" s="12"/>
      <c r="O13" s="12"/>
      <c r="P13" s="12"/>
    </row>
    <row r="14" spans="1:16" ht="18.95" customHeight="1" x14ac:dyDescent="0.4">
      <c r="A14" s="300">
        <v>12</v>
      </c>
      <c r="B14" s="300"/>
      <c r="C14" s="300" t="s">
        <v>1349</v>
      </c>
      <c r="D14" s="300"/>
      <c r="E14" s="300"/>
      <c r="F14" s="300"/>
      <c r="G14" s="300"/>
      <c r="H14" s="300"/>
      <c r="I14" s="300"/>
      <c r="J14" s="300"/>
      <c r="K14" s="300"/>
      <c r="L14" s="18"/>
      <c r="M14" s="12"/>
      <c r="N14" s="12"/>
      <c r="O14" s="12"/>
      <c r="P14" s="12"/>
    </row>
    <row r="15" spans="1:16" ht="18.95" customHeight="1" x14ac:dyDescent="0.4">
      <c r="A15" s="300">
        <v>13</v>
      </c>
      <c r="B15" s="300"/>
      <c r="C15" s="300" t="s">
        <v>1350</v>
      </c>
      <c r="D15" s="300"/>
      <c r="E15" s="300"/>
      <c r="F15" s="300"/>
      <c r="G15" s="300"/>
      <c r="H15" s="300"/>
      <c r="I15" s="300"/>
      <c r="J15" s="300"/>
      <c r="K15" s="300"/>
      <c r="L15" s="18"/>
      <c r="M15" s="12"/>
      <c r="N15" s="12"/>
      <c r="O15" s="12"/>
      <c r="P15" s="12"/>
    </row>
    <row r="16" spans="1:16" ht="18.95" customHeight="1" x14ac:dyDescent="0.4">
      <c r="A16" s="300">
        <v>14</v>
      </c>
      <c r="B16" s="300"/>
      <c r="C16" s="300" t="s">
        <v>1351</v>
      </c>
      <c r="D16" s="300"/>
      <c r="E16" s="300"/>
      <c r="F16" s="300"/>
      <c r="G16" s="300"/>
      <c r="H16" s="300"/>
      <c r="I16" s="300"/>
      <c r="J16" s="300"/>
      <c r="K16" s="300"/>
      <c r="L16" s="18"/>
      <c r="M16" s="12"/>
      <c r="N16" s="12"/>
      <c r="O16" s="12"/>
      <c r="P16" s="12"/>
    </row>
    <row r="17" spans="1:16" ht="18.95" customHeight="1" x14ac:dyDescent="0.4">
      <c r="A17" s="300">
        <v>15</v>
      </c>
      <c r="B17" s="300"/>
      <c r="C17" s="300" t="s">
        <v>1352</v>
      </c>
      <c r="D17" s="300"/>
      <c r="E17" s="300"/>
      <c r="F17" s="300"/>
      <c r="G17" s="300"/>
      <c r="H17" s="300"/>
      <c r="I17" s="300"/>
      <c r="J17" s="300"/>
      <c r="K17" s="300"/>
      <c r="L17" s="18"/>
      <c r="M17" s="12"/>
      <c r="N17" s="12"/>
      <c r="O17" s="12"/>
      <c r="P17" s="12"/>
    </row>
    <row r="18" spans="1:16" ht="18.95" customHeight="1" x14ac:dyDescent="0.4">
      <c r="A18" s="300">
        <v>16</v>
      </c>
      <c r="B18" s="300"/>
      <c r="C18" s="300" t="s">
        <v>1353</v>
      </c>
      <c r="D18" s="300"/>
      <c r="E18" s="300"/>
      <c r="F18" s="300"/>
      <c r="G18" s="300"/>
      <c r="H18" s="300"/>
      <c r="I18" s="300"/>
      <c r="J18" s="300"/>
      <c r="K18" s="300"/>
      <c r="L18" s="18"/>
      <c r="M18" s="12"/>
      <c r="N18" s="12"/>
      <c r="O18" s="12"/>
      <c r="P18" s="12"/>
    </row>
    <row r="19" spans="1:16" ht="20.25" customHeight="1" x14ac:dyDescent="0.4">
      <c r="A19" s="300">
        <v>17</v>
      </c>
      <c r="B19" s="300"/>
      <c r="C19" s="300" t="s">
        <v>1354</v>
      </c>
      <c r="D19" s="300"/>
      <c r="E19" s="300"/>
      <c r="F19" s="300"/>
      <c r="G19" s="300"/>
      <c r="H19" s="300"/>
      <c r="I19" s="300"/>
      <c r="J19" s="300"/>
      <c r="K19" s="300"/>
      <c r="L19" s="18"/>
      <c r="M19" s="12"/>
      <c r="N19" s="12"/>
      <c r="O19" s="12"/>
      <c r="P19" s="12"/>
    </row>
    <row r="20" spans="1:16" ht="37.5" customHeight="1" x14ac:dyDescent="0.4">
      <c r="A20" s="220" t="s">
        <v>103</v>
      </c>
      <c r="B20" s="220"/>
      <c r="C20" s="220"/>
      <c r="D20" s="186" t="s">
        <v>137</v>
      </c>
      <c r="E20" s="186"/>
      <c r="F20" s="186"/>
      <c r="G20" s="186"/>
      <c r="H20" s="186"/>
      <c r="I20" s="186"/>
      <c r="J20" s="186"/>
      <c r="K20" s="186"/>
      <c r="L20" s="75"/>
    </row>
    <row r="21" spans="1:16" ht="37.5" customHeight="1" x14ac:dyDescent="0.4">
      <c r="A21" s="220" t="s">
        <v>1757</v>
      </c>
      <c r="B21" s="220"/>
      <c r="C21" s="220"/>
      <c r="D21" s="186" t="s">
        <v>1355</v>
      </c>
      <c r="E21" s="186"/>
      <c r="F21" s="186"/>
      <c r="G21" s="186"/>
      <c r="H21" s="186"/>
      <c r="I21" s="186"/>
      <c r="J21" s="186"/>
      <c r="K21" s="186"/>
      <c r="L21" s="75"/>
    </row>
    <row r="22" spans="1:16" ht="18.95" customHeight="1" x14ac:dyDescent="0.4">
      <c r="A22" s="220" t="s">
        <v>1758</v>
      </c>
      <c r="B22" s="220"/>
      <c r="C22" s="220"/>
      <c r="D22" s="186" t="s">
        <v>1356</v>
      </c>
      <c r="E22" s="186"/>
      <c r="F22" s="186"/>
      <c r="G22" s="186"/>
      <c r="H22" s="186"/>
      <c r="I22" s="186"/>
      <c r="J22" s="186"/>
      <c r="K22" s="186"/>
      <c r="L22" s="75"/>
    </row>
    <row r="23" spans="1:16" ht="18.95" customHeight="1" x14ac:dyDescent="0.4">
      <c r="A23" s="220" t="s">
        <v>1759</v>
      </c>
      <c r="B23" s="220"/>
      <c r="C23" s="220"/>
      <c r="D23" s="186" t="s">
        <v>636</v>
      </c>
      <c r="E23" s="186"/>
      <c r="F23" s="186"/>
      <c r="G23" s="186"/>
      <c r="H23" s="186"/>
      <c r="I23" s="186"/>
      <c r="J23" s="186"/>
      <c r="K23" s="186"/>
      <c r="L23" s="75"/>
    </row>
    <row r="24" spans="1:16" ht="18.95" customHeight="1" x14ac:dyDescent="0.4">
      <c r="A24" s="220" t="s">
        <v>1760</v>
      </c>
      <c r="B24" s="220"/>
      <c r="C24" s="220"/>
      <c r="D24" s="186" t="s">
        <v>1357</v>
      </c>
      <c r="E24" s="186"/>
      <c r="F24" s="186"/>
      <c r="G24" s="186"/>
      <c r="H24" s="186"/>
      <c r="I24" s="186"/>
      <c r="J24" s="186"/>
      <c r="K24" s="186"/>
      <c r="L24" s="75"/>
    </row>
    <row r="25" spans="1:16" ht="18.95" customHeight="1" x14ac:dyDescent="0.4">
      <c r="A25" s="220" t="s">
        <v>1761</v>
      </c>
      <c r="B25" s="220"/>
      <c r="C25" s="220"/>
      <c r="D25" s="186" t="s">
        <v>1358</v>
      </c>
      <c r="E25" s="186"/>
      <c r="F25" s="186"/>
      <c r="G25" s="186"/>
      <c r="H25" s="186"/>
      <c r="I25" s="186"/>
      <c r="J25" s="186"/>
      <c r="K25" s="186"/>
      <c r="L25" s="75"/>
    </row>
    <row r="26" spans="1:16" ht="18.95" customHeight="1" x14ac:dyDescent="0.4">
      <c r="A26" s="220" t="s">
        <v>1762</v>
      </c>
      <c r="B26" s="220"/>
      <c r="C26" s="220"/>
      <c r="D26" s="186" t="s">
        <v>1359</v>
      </c>
      <c r="E26" s="186"/>
      <c r="F26" s="186"/>
      <c r="G26" s="186"/>
      <c r="H26" s="186"/>
      <c r="I26" s="186"/>
      <c r="J26" s="186"/>
      <c r="K26" s="186"/>
      <c r="L26" s="75"/>
    </row>
    <row r="27" spans="1:16" ht="18.95" customHeight="1" x14ac:dyDescent="0.4">
      <c r="A27" s="220" t="s">
        <v>1360</v>
      </c>
      <c r="B27" s="220"/>
      <c r="C27" s="220"/>
      <c r="D27" s="186" t="s">
        <v>1036</v>
      </c>
      <c r="E27" s="186"/>
      <c r="F27" s="186"/>
      <c r="G27" s="186"/>
      <c r="H27" s="186"/>
      <c r="I27" s="186"/>
      <c r="J27" s="186"/>
      <c r="K27" s="186"/>
      <c r="L27" s="75"/>
    </row>
    <row r="28" spans="1:16" ht="18.95" customHeight="1" x14ac:dyDescent="0.4">
      <c r="A28" s="220" t="s">
        <v>1361</v>
      </c>
      <c r="B28" s="220"/>
      <c r="C28" s="220"/>
      <c r="D28" s="186" t="s">
        <v>660</v>
      </c>
      <c r="E28" s="186"/>
      <c r="F28" s="186"/>
      <c r="G28" s="186"/>
      <c r="H28" s="186"/>
      <c r="I28" s="186"/>
      <c r="J28" s="186"/>
      <c r="K28" s="186"/>
      <c r="L28" s="75"/>
    </row>
    <row r="29" spans="1:16" ht="18.95" customHeight="1" x14ac:dyDescent="0.4">
      <c r="A29" s="220" t="s">
        <v>119</v>
      </c>
      <c r="B29" s="220"/>
      <c r="C29" s="220"/>
      <c r="D29" s="186" t="s">
        <v>139</v>
      </c>
      <c r="E29" s="186"/>
      <c r="F29" s="186"/>
      <c r="G29" s="186"/>
      <c r="H29" s="186"/>
      <c r="I29" s="186"/>
      <c r="J29" s="186"/>
      <c r="K29" s="186"/>
      <c r="L29" s="75"/>
    </row>
    <row r="30" spans="1:16" ht="18.95" customHeight="1" x14ac:dyDescent="0.4">
      <c r="A30" s="288"/>
      <c r="B30" s="288"/>
      <c r="C30" s="288"/>
      <c r="D30" s="235"/>
      <c r="E30" s="236"/>
      <c r="F30" s="236"/>
      <c r="G30" s="236"/>
      <c r="H30" s="236"/>
      <c r="I30" s="236"/>
      <c r="J30" s="236"/>
      <c r="K30" s="237"/>
      <c r="L30" s="75"/>
    </row>
    <row r="31" spans="1:16" ht="18.95" customHeight="1" x14ac:dyDescent="0.4">
      <c r="A31" s="288"/>
      <c r="B31" s="288"/>
      <c r="C31" s="288"/>
      <c r="D31" s="221"/>
      <c r="E31" s="233"/>
      <c r="F31" s="233"/>
      <c r="G31" s="233"/>
      <c r="H31" s="233"/>
      <c r="I31" s="233"/>
      <c r="J31" s="233"/>
      <c r="K31" s="234"/>
      <c r="L31" s="75"/>
    </row>
    <row r="32" spans="1:16" ht="18.75" customHeight="1" x14ac:dyDescent="0.4">
      <c r="A32" s="249"/>
      <c r="B32" s="249"/>
      <c r="C32" s="249"/>
      <c r="D32" s="221"/>
      <c r="E32" s="233"/>
      <c r="F32" s="233"/>
      <c r="G32" s="233"/>
      <c r="H32" s="233"/>
      <c r="I32" s="233"/>
      <c r="J32" s="233"/>
      <c r="K32" s="234"/>
      <c r="L32" s="75"/>
    </row>
    <row r="33" spans="1:12" ht="18.75" customHeight="1" x14ac:dyDescent="0.4">
      <c r="A33" s="264"/>
      <c r="B33" s="291"/>
      <c r="C33" s="292"/>
      <c r="D33" s="221"/>
      <c r="E33" s="233"/>
      <c r="F33" s="233"/>
      <c r="G33" s="233"/>
      <c r="H33" s="233"/>
      <c r="I33" s="233"/>
      <c r="J33" s="233"/>
      <c r="K33" s="234"/>
      <c r="L33" s="75"/>
    </row>
    <row r="34" spans="1:12" ht="18.75" customHeight="1" x14ac:dyDescent="0.4">
      <c r="A34" s="264"/>
      <c r="B34" s="291"/>
      <c r="C34" s="292"/>
      <c r="D34" s="221"/>
      <c r="E34" s="233"/>
      <c r="F34" s="233"/>
      <c r="G34" s="233"/>
      <c r="H34" s="233"/>
      <c r="I34" s="233"/>
      <c r="J34" s="233"/>
      <c r="K34" s="234"/>
      <c r="L34" s="75"/>
    </row>
    <row r="35" spans="1:12" ht="18.75" customHeight="1" x14ac:dyDescent="0.4">
      <c r="A35" s="264"/>
      <c r="B35" s="291"/>
      <c r="C35" s="292"/>
      <c r="D35" s="221"/>
      <c r="E35" s="233"/>
      <c r="F35" s="233"/>
      <c r="G35" s="233"/>
      <c r="H35" s="233"/>
      <c r="I35" s="233"/>
      <c r="J35" s="233"/>
      <c r="K35" s="234"/>
      <c r="L35" s="75"/>
    </row>
    <row r="36" spans="1:12" ht="18.75" customHeight="1" x14ac:dyDescent="0.4">
      <c r="A36" s="36"/>
      <c r="B36" s="36"/>
      <c r="C36" s="36"/>
      <c r="D36" s="60"/>
      <c r="E36" s="60"/>
      <c r="F36" s="60"/>
      <c r="G36" s="60"/>
      <c r="H36" s="60"/>
      <c r="I36" s="60"/>
      <c r="J36" s="60"/>
      <c r="K36" s="60"/>
      <c r="L36" s="83"/>
    </row>
    <row r="37" spans="1:12" ht="18.75" customHeight="1" x14ac:dyDescent="0.4">
      <c r="A37" s="36"/>
      <c r="B37" s="36"/>
      <c r="C37" s="36"/>
      <c r="D37" s="60"/>
      <c r="E37" s="60"/>
      <c r="F37" s="60"/>
      <c r="G37" s="60"/>
      <c r="H37" s="60"/>
      <c r="I37" s="60"/>
      <c r="J37" s="60"/>
      <c r="K37" s="60"/>
      <c r="L37" s="83"/>
    </row>
    <row r="38" spans="1:12" ht="14.25" x14ac:dyDescent="0.4">
      <c r="E38" s="501">
        <f>'ワークシート　１'!C4</f>
        <v>0</v>
      </c>
      <c r="F38" s="501"/>
      <c r="G38" s="501"/>
      <c r="H38" s="501"/>
      <c r="I38" s="501"/>
      <c r="J38" s="35" t="s">
        <v>140</v>
      </c>
    </row>
    <row r="39" spans="1:12" s="685" customFormat="1" x14ac:dyDescent="0.4">
      <c r="I39" s="679">
        <f>'ワークシート　１'!C3</f>
        <v>0</v>
      </c>
      <c r="J39" s="680"/>
      <c r="K39" s="680"/>
      <c r="L39" s="685" t="s">
        <v>141</v>
      </c>
    </row>
    <row r="40" spans="1:12" s="685" customFormat="1" ht="14.25" x14ac:dyDescent="0.4">
      <c r="A40" s="711" t="s">
        <v>1249</v>
      </c>
      <c r="B40" s="711"/>
      <c r="C40" s="711"/>
      <c r="D40" s="711"/>
      <c r="E40" s="711"/>
      <c r="F40" s="711"/>
      <c r="G40" s="711"/>
      <c r="H40" s="711"/>
      <c r="I40" s="711"/>
      <c r="J40" s="711"/>
      <c r="K40" s="711"/>
      <c r="L40" s="711"/>
    </row>
    <row r="41" spans="1:12" s="685" customFormat="1" ht="32.25" customHeight="1" x14ac:dyDescent="0.4">
      <c r="C41" s="683" t="s">
        <v>1248</v>
      </c>
      <c r="D41" s="683"/>
      <c r="E41" s="683"/>
      <c r="F41" s="683"/>
      <c r="G41" s="683"/>
      <c r="H41" s="683"/>
      <c r="I41" s="683"/>
      <c r="J41" s="683"/>
      <c r="K41" s="683"/>
      <c r="L41" s="683"/>
    </row>
    <row r="42" spans="1:12" s="685" customFormat="1" ht="18.75" customHeight="1" x14ac:dyDescent="0.4">
      <c r="E42" s="680">
        <f>'ワークシート　１'!C4</f>
        <v>0</v>
      </c>
      <c r="F42" s="680"/>
      <c r="G42" s="680"/>
      <c r="H42" s="695" t="s">
        <v>1250</v>
      </c>
      <c r="I42" s="695"/>
      <c r="J42" s="695"/>
      <c r="K42" s="695"/>
      <c r="L42" s="695"/>
    </row>
    <row r="43" spans="1:12" s="685" customFormat="1" x14ac:dyDescent="0.4"/>
    <row r="44" spans="1:12" s="685" customFormat="1" ht="14.25" x14ac:dyDescent="0.4">
      <c r="A44" s="711" t="s">
        <v>1251</v>
      </c>
      <c r="B44" s="711"/>
      <c r="C44" s="711"/>
      <c r="D44" s="711"/>
      <c r="E44" s="711"/>
      <c r="F44" s="711"/>
      <c r="G44" s="712" t="str">
        <f>IF(出力!B58=TRUE,"（有り）","（無し）")</f>
        <v>（無し）</v>
      </c>
      <c r="H44" s="712"/>
      <c r="I44" s="712"/>
      <c r="J44" s="712"/>
      <c r="K44" s="712"/>
      <c r="L44" s="712"/>
    </row>
    <row r="45" spans="1:12" s="685" customFormat="1" x14ac:dyDescent="0.4">
      <c r="B45" s="681" t="str">
        <f>IF(出力!B58=TRUE,"防火管理に関する業務の一部を別表１のとおり委託する。","-")</f>
        <v>-</v>
      </c>
      <c r="C45" s="681"/>
      <c r="D45" s="681"/>
      <c r="E45" s="681"/>
      <c r="F45" s="681"/>
      <c r="G45" s="681"/>
      <c r="H45" s="681"/>
      <c r="I45" s="681"/>
      <c r="J45" s="681"/>
      <c r="K45" s="681"/>
      <c r="L45" s="681"/>
    </row>
    <row r="46" spans="1:12" s="685" customFormat="1" x14ac:dyDescent="0.4">
      <c r="B46" s="712"/>
      <c r="C46" s="712"/>
      <c r="D46" s="712"/>
      <c r="E46" s="712"/>
      <c r="F46" s="712"/>
      <c r="G46" s="712"/>
      <c r="H46" s="712"/>
      <c r="I46" s="712"/>
      <c r="J46" s="712"/>
      <c r="K46" s="712"/>
      <c r="L46" s="712"/>
    </row>
    <row r="47" spans="1:12" s="685" customFormat="1" ht="14.25" x14ac:dyDescent="0.4">
      <c r="A47" s="694" t="s">
        <v>1252</v>
      </c>
    </row>
    <row r="48" spans="1:12" s="685" customFormat="1" ht="14.25" x14ac:dyDescent="0.4">
      <c r="B48" s="697" t="s">
        <v>1253</v>
      </c>
      <c r="C48" s="697"/>
      <c r="D48" s="697"/>
      <c r="E48" s="697"/>
    </row>
    <row r="49" spans="2:12" s="685" customFormat="1" ht="42" customHeight="1" x14ac:dyDescent="0.4">
      <c r="C49" s="698" t="s">
        <v>1254</v>
      </c>
      <c r="D49" s="682"/>
      <c r="E49" s="682"/>
      <c r="F49" s="682"/>
      <c r="G49" s="682"/>
      <c r="H49" s="682"/>
      <c r="I49" s="682"/>
      <c r="J49" s="682"/>
      <c r="K49" s="682"/>
      <c r="L49" s="682"/>
    </row>
    <row r="50" spans="2:12" s="685" customFormat="1" ht="27.75" customHeight="1" x14ac:dyDescent="0.4">
      <c r="C50" s="698" t="str">
        <f>IF(フローチャート!E36="必要あり","ウ　管理権原者は、全体についての消防計画を遵守する。
エ　統括防火管理者が作成する全体についての消防計画とこの消防計画は適合する内容にする。","-")</f>
        <v>-</v>
      </c>
      <c r="D50" s="698"/>
      <c r="E50" s="698"/>
      <c r="F50" s="698"/>
      <c r="G50" s="698"/>
      <c r="H50" s="698"/>
      <c r="I50" s="698"/>
      <c r="J50" s="698"/>
      <c r="K50" s="698"/>
      <c r="L50" s="698"/>
    </row>
    <row r="51" spans="2:12" s="685" customFormat="1" ht="53.25" customHeight="1" x14ac:dyDescent="0.4">
      <c r="C51" s="683" t="str">
        <f>IF(出力!B27=TRUE,"オ　管理権原者は、他の管理権原者と共同して自衛消防組織の設置及び運営について責任を負う。
カ　管理権原者は、共同して統括管理者を選任し、自衛消防組織を統括させる。
キ　管理権原者は、定期に開催される自衛消防組織に関する協議会に参加し、協議会を通して、建物全
　体の安全性を高めるよう努める。","-")</f>
        <v>-</v>
      </c>
      <c r="D51" s="683"/>
      <c r="E51" s="683"/>
      <c r="F51" s="683"/>
      <c r="G51" s="683"/>
      <c r="H51" s="683"/>
      <c r="I51" s="683"/>
      <c r="J51" s="683"/>
      <c r="K51" s="683"/>
      <c r="L51" s="683"/>
    </row>
    <row r="52" spans="2:12" x14ac:dyDescent="0.4">
      <c r="C52" s="174"/>
      <c r="D52" s="174"/>
      <c r="E52" s="174"/>
      <c r="F52" s="174"/>
      <c r="G52" s="174"/>
      <c r="H52" s="174"/>
      <c r="I52" s="174"/>
      <c r="J52" s="174"/>
      <c r="K52" s="174"/>
      <c r="L52" s="174"/>
    </row>
    <row r="53" spans="2:12" ht="14.25" x14ac:dyDescent="0.4">
      <c r="B53" s="500" t="s">
        <v>1255</v>
      </c>
      <c r="C53" s="500"/>
      <c r="D53" s="500"/>
      <c r="E53" s="500"/>
      <c r="F53" s="500"/>
      <c r="G53" s="500"/>
      <c r="H53" s="500"/>
      <c r="I53" s="500"/>
      <c r="J53" s="500"/>
      <c r="K53" s="500"/>
      <c r="L53" s="500"/>
    </row>
    <row r="54" spans="2:12" x14ac:dyDescent="0.4">
      <c r="B54" s="94"/>
      <c r="C54" s="94"/>
      <c r="D54" s="94"/>
      <c r="E54" s="94"/>
      <c r="F54" s="94"/>
      <c r="G54" s="94"/>
      <c r="H54" s="94"/>
      <c r="I54" s="94"/>
      <c r="J54" s="94"/>
      <c r="K54" s="94"/>
      <c r="L54" s="94"/>
    </row>
    <row r="55" spans="2:12" x14ac:dyDescent="0.4">
      <c r="C55" s="197" t="s">
        <v>1227</v>
      </c>
      <c r="D55" s="197"/>
      <c r="E55" s="197"/>
      <c r="F55" s="197"/>
      <c r="G55" s="197"/>
      <c r="H55" s="197"/>
      <c r="I55" s="197"/>
      <c r="J55" s="197"/>
      <c r="K55" s="197"/>
      <c r="L55" s="197"/>
    </row>
    <row r="56" spans="2:12" x14ac:dyDescent="0.4">
      <c r="B56" s="176" t="s">
        <v>158</v>
      </c>
      <c r="C56" s="176"/>
      <c r="D56" s="176"/>
      <c r="E56" s="176" t="s">
        <v>159</v>
      </c>
      <c r="F56" s="176"/>
      <c r="G56" s="176"/>
      <c r="H56" s="176"/>
      <c r="I56" s="176"/>
      <c r="J56" s="176"/>
      <c r="K56" s="176"/>
      <c r="L56" s="176"/>
    </row>
    <row r="57" spans="2:12" ht="88.5" customHeight="1" x14ac:dyDescent="0.4">
      <c r="B57" s="176" t="s">
        <v>160</v>
      </c>
      <c r="C57" s="176"/>
      <c r="D57" s="176"/>
      <c r="E57" s="259" t="s">
        <v>190</v>
      </c>
      <c r="F57" s="259"/>
      <c r="G57" s="259"/>
      <c r="H57" s="259"/>
      <c r="I57" s="259"/>
      <c r="J57" s="259"/>
      <c r="K57" s="259"/>
      <c r="L57" s="259"/>
    </row>
    <row r="58" spans="2:12" ht="44.25" customHeight="1" x14ac:dyDescent="0.4">
      <c r="B58" s="176" t="s">
        <v>161</v>
      </c>
      <c r="C58" s="176"/>
      <c r="D58" s="176"/>
      <c r="E58" s="261" t="s">
        <v>1228</v>
      </c>
      <c r="F58" s="261"/>
      <c r="G58" s="261"/>
      <c r="H58" s="261"/>
      <c r="I58" s="261"/>
      <c r="J58" s="261"/>
      <c r="K58" s="261"/>
      <c r="L58" s="261"/>
    </row>
    <row r="59" spans="2:12" ht="39.75" customHeight="1" x14ac:dyDescent="0.4">
      <c r="B59" s="176" t="s">
        <v>163</v>
      </c>
      <c r="C59" s="176"/>
      <c r="D59" s="176"/>
      <c r="E59" s="259" t="s">
        <v>192</v>
      </c>
      <c r="F59" s="265"/>
      <c r="G59" s="265"/>
      <c r="H59" s="265"/>
      <c r="I59" s="265"/>
      <c r="J59" s="265"/>
      <c r="K59" s="265"/>
      <c r="L59" s="265"/>
    </row>
    <row r="60" spans="2:12" ht="41.25" customHeight="1" x14ac:dyDescent="0.4">
      <c r="B60" s="176" t="s">
        <v>162</v>
      </c>
      <c r="C60" s="176"/>
      <c r="D60" s="176"/>
      <c r="E60" s="261" t="s">
        <v>193</v>
      </c>
      <c r="F60" s="262"/>
      <c r="G60" s="262"/>
      <c r="H60" s="262"/>
      <c r="I60" s="262"/>
      <c r="J60" s="262"/>
      <c r="K60" s="262"/>
      <c r="L60" s="262"/>
    </row>
    <row r="61" spans="2:12" x14ac:dyDescent="0.4">
      <c r="B61" s="176"/>
      <c r="C61" s="176"/>
      <c r="D61" s="264"/>
      <c r="E61" s="702" t="str">
        <f>IF(フローチャート!G28="必要あり",'大 (出力用)(自衛)'!E164,"-")</f>
        <v>-</v>
      </c>
      <c r="F61" s="702"/>
      <c r="G61" s="702"/>
      <c r="H61" s="702"/>
      <c r="I61" s="702"/>
      <c r="J61" s="702"/>
      <c r="K61" s="702"/>
      <c r="L61" s="702"/>
    </row>
    <row r="62" spans="2:12" ht="33" customHeight="1" x14ac:dyDescent="0.4">
      <c r="B62" s="177" t="s">
        <v>164</v>
      </c>
      <c r="C62" s="176"/>
      <c r="D62" s="176"/>
      <c r="E62" s="713" t="s">
        <v>1229</v>
      </c>
      <c r="F62" s="713"/>
      <c r="G62" s="713"/>
      <c r="H62" s="713"/>
      <c r="I62" s="713"/>
      <c r="J62" s="713"/>
      <c r="K62" s="713"/>
      <c r="L62" s="713"/>
    </row>
    <row r="63" spans="2:12" x14ac:dyDescent="0.4">
      <c r="B63" s="177" t="s">
        <v>1230</v>
      </c>
      <c r="C63" s="176"/>
      <c r="D63" s="264"/>
      <c r="E63" s="230" t="str">
        <f>IF(フローチャート!E36="必要あり",'大 (出力用)(自衛)'!E166,"-")</f>
        <v>-</v>
      </c>
      <c r="F63" s="230"/>
      <c r="G63" s="230"/>
      <c r="H63" s="230"/>
      <c r="I63" s="230"/>
      <c r="J63" s="230"/>
      <c r="K63" s="230"/>
      <c r="L63" s="230"/>
    </row>
    <row r="64" spans="2:12" x14ac:dyDescent="0.4">
      <c r="B64" s="176"/>
      <c r="C64" s="176"/>
      <c r="D64" s="264"/>
      <c r="E64" s="185" t="str">
        <f>IF(フローチャート!E36="必要あり",'大 (出力用)(自衛)'!E167,"-")</f>
        <v>-</v>
      </c>
      <c r="F64" s="185"/>
      <c r="G64" s="185"/>
      <c r="H64" s="185"/>
      <c r="I64" s="185"/>
      <c r="J64" s="185"/>
      <c r="K64" s="185"/>
      <c r="L64" s="185"/>
    </row>
    <row r="65" spans="1:12" x14ac:dyDescent="0.4">
      <c r="B65" s="176"/>
      <c r="C65" s="176"/>
      <c r="D65" s="264"/>
      <c r="E65" s="702" t="str">
        <f>IF(出力!B27=TRUE,'大 (出力用)(自衛)'!E168,"-")</f>
        <v>-</v>
      </c>
      <c r="F65" s="702"/>
      <c r="G65" s="702"/>
      <c r="H65" s="702"/>
      <c r="I65" s="702"/>
      <c r="J65" s="702"/>
      <c r="K65" s="702"/>
      <c r="L65" s="702"/>
    </row>
    <row r="66" spans="1:12" x14ac:dyDescent="0.4">
      <c r="B66" s="36"/>
      <c r="C66" s="36"/>
      <c r="D66" s="36"/>
    </row>
    <row r="67" spans="1:12" x14ac:dyDescent="0.4">
      <c r="B67" s="36"/>
      <c r="C67" s="36"/>
      <c r="D67" s="36"/>
    </row>
    <row r="68" spans="1:12" x14ac:dyDescent="0.4">
      <c r="B68" s="36"/>
      <c r="C68" s="36"/>
      <c r="D68" s="36"/>
    </row>
    <row r="69" spans="1:12" ht="14.25" x14ac:dyDescent="0.4">
      <c r="A69" s="175" t="s">
        <v>1256</v>
      </c>
      <c r="B69" s="175"/>
      <c r="C69" s="175"/>
      <c r="D69" s="175"/>
      <c r="E69" s="175"/>
      <c r="F69" s="175"/>
      <c r="G69" s="175"/>
      <c r="H69" s="175"/>
      <c r="I69" s="175"/>
      <c r="J69" s="175"/>
      <c r="K69" s="175"/>
      <c r="L69" s="175"/>
    </row>
    <row r="70" spans="1:12" x14ac:dyDescent="0.4">
      <c r="B70" s="172" t="s">
        <v>1257</v>
      </c>
      <c r="C70" s="172"/>
      <c r="D70" s="172"/>
      <c r="E70" s="172"/>
      <c r="F70" s="172"/>
      <c r="G70" s="172"/>
      <c r="H70" s="172"/>
      <c r="I70" s="172"/>
      <c r="J70" s="172"/>
      <c r="K70" s="172"/>
      <c r="L70" s="172"/>
    </row>
    <row r="71" spans="1:12" x14ac:dyDescent="0.4">
      <c r="B71" s="176"/>
      <c r="C71" s="176"/>
      <c r="D71" s="176"/>
      <c r="E71" s="176"/>
      <c r="F71" s="176" t="s">
        <v>489</v>
      </c>
      <c r="G71" s="176"/>
      <c r="H71" s="176"/>
      <c r="I71" s="176" t="s">
        <v>655</v>
      </c>
      <c r="J71" s="176"/>
      <c r="K71" s="176" t="s">
        <v>1258</v>
      </c>
      <c r="L71" s="176"/>
    </row>
    <row r="72" spans="1:12" x14ac:dyDescent="0.4">
      <c r="B72" s="176" t="s">
        <v>1259</v>
      </c>
      <c r="C72" s="176"/>
      <c r="D72" s="176"/>
      <c r="E72" s="176"/>
      <c r="F72" s="176" t="s">
        <v>1261</v>
      </c>
      <c r="G72" s="176"/>
      <c r="H72" s="176"/>
      <c r="I72" s="176">
        <f>'ワークシート　１'!C8</f>
        <v>0</v>
      </c>
      <c r="J72" s="176"/>
      <c r="K72" s="176"/>
      <c r="L72" s="176"/>
    </row>
    <row r="73" spans="1:12" x14ac:dyDescent="0.4">
      <c r="B73" s="176" t="s">
        <v>1260</v>
      </c>
      <c r="C73" s="176"/>
      <c r="D73" s="176"/>
      <c r="E73" s="176"/>
      <c r="F73" s="176">
        <f>'ワークシート　１'!C15</f>
        <v>0</v>
      </c>
      <c r="G73" s="176"/>
      <c r="H73" s="176"/>
      <c r="I73" s="176" t="s">
        <v>309</v>
      </c>
      <c r="J73" s="176"/>
      <c r="K73" s="176"/>
      <c r="L73" s="176"/>
    </row>
    <row r="74" spans="1:12" ht="13.5" customHeight="1" x14ac:dyDescent="0.4">
      <c r="B74" s="202" t="str">
        <f>IF(フローチャート!E36="必要あり","不備欠陥事項の改修は、全体についての消防計画に基づく権原の範囲により責任を有する管理権原者が行う。","-")</f>
        <v>-</v>
      </c>
      <c r="C74" s="202"/>
      <c r="D74" s="202"/>
      <c r="E74" s="202"/>
      <c r="F74" s="202"/>
      <c r="G74" s="202"/>
      <c r="H74" s="202"/>
      <c r="I74" s="202"/>
      <c r="J74" s="202"/>
      <c r="K74" s="202"/>
      <c r="L74" s="202"/>
    </row>
    <row r="76" spans="1:12" ht="18.75" customHeight="1" x14ac:dyDescent="0.4">
      <c r="A76" s="175" t="s">
        <v>1262</v>
      </c>
      <c r="B76" s="175"/>
      <c r="C76" s="175"/>
      <c r="D76" s="175"/>
      <c r="E76" s="175"/>
      <c r="F76" s="175"/>
      <c r="G76" s="175"/>
      <c r="H76" s="175"/>
      <c r="I76" s="175"/>
      <c r="J76" s="175"/>
      <c r="K76" s="175"/>
      <c r="L76" s="175"/>
    </row>
    <row r="77" spans="1:12" ht="68.25" customHeight="1" x14ac:dyDescent="0.4">
      <c r="B77" s="173" t="s">
        <v>1263</v>
      </c>
      <c r="C77" s="172"/>
      <c r="D77" s="172"/>
      <c r="E77" s="172"/>
      <c r="F77" s="172"/>
      <c r="G77" s="172"/>
      <c r="H77" s="172"/>
      <c r="I77" s="172"/>
      <c r="J77" s="172"/>
      <c r="K77" s="172"/>
      <c r="L77" s="172"/>
    </row>
    <row r="78" spans="1:12" ht="28.5" customHeight="1" x14ac:dyDescent="0.4">
      <c r="B78" s="213" t="str">
        <f>IF(フローチャート!G28="必要あり","(4)　管理権原者は、防火対象物の法定点検について、法令に規定する期限内に報告できるよう計画的に
  点検する。","-")</f>
        <v>-</v>
      </c>
      <c r="C78" s="197"/>
      <c r="D78" s="197"/>
      <c r="E78" s="197"/>
      <c r="F78" s="197"/>
      <c r="G78" s="197"/>
      <c r="H78" s="197"/>
      <c r="I78" s="197"/>
      <c r="J78" s="197"/>
      <c r="K78" s="197"/>
      <c r="L78" s="197"/>
    </row>
    <row r="79" spans="1:12" ht="27.75" customHeight="1" x14ac:dyDescent="0.4">
      <c r="B79" s="213" t="str">
        <f>IF(フローチャート!F12=TRUE,"(5)　管理権原者は、防災管理の法定点検について、法令に規定する期限内に報告できるよう計画的に
  点検する。","-")</f>
        <v>-</v>
      </c>
      <c r="C79" s="197"/>
      <c r="D79" s="197"/>
      <c r="E79" s="197"/>
      <c r="F79" s="197"/>
      <c r="G79" s="197"/>
      <c r="H79" s="197"/>
      <c r="I79" s="197"/>
      <c r="J79" s="197"/>
      <c r="K79" s="197"/>
      <c r="L79" s="197"/>
    </row>
    <row r="80" spans="1:12" x14ac:dyDescent="0.4">
      <c r="C80" s="174"/>
      <c r="D80" s="174"/>
      <c r="E80" s="174"/>
      <c r="F80" s="174"/>
      <c r="G80" s="174"/>
      <c r="H80" s="174"/>
      <c r="I80" s="174"/>
      <c r="J80" s="174"/>
      <c r="K80" s="174"/>
      <c r="L80" s="174"/>
    </row>
    <row r="81" spans="1:12" ht="17.25" customHeight="1" x14ac:dyDescent="0.4">
      <c r="A81" s="258" t="s">
        <v>1264</v>
      </c>
      <c r="B81" s="258"/>
      <c r="C81" s="258"/>
      <c r="D81" s="258"/>
      <c r="E81" s="258"/>
      <c r="F81" s="258"/>
      <c r="G81" s="258"/>
      <c r="H81" s="258"/>
      <c r="I81" s="258"/>
      <c r="J81" s="258"/>
      <c r="K81" s="258"/>
      <c r="L81" s="258"/>
    </row>
    <row r="82" spans="1:12" x14ac:dyDescent="0.4">
      <c r="C82" s="174"/>
      <c r="D82" s="174"/>
      <c r="E82" s="174"/>
      <c r="F82" s="174"/>
      <c r="G82" s="174"/>
      <c r="H82" s="174"/>
      <c r="I82" s="174"/>
      <c r="J82" s="174"/>
      <c r="K82" s="174"/>
      <c r="L82" s="174"/>
    </row>
    <row r="83" spans="1:12" ht="90.75" customHeight="1" x14ac:dyDescent="0.4">
      <c r="B83" s="213" t="s">
        <v>1265</v>
      </c>
      <c r="C83" s="197"/>
      <c r="D83" s="197"/>
      <c r="E83" s="197"/>
      <c r="F83" s="197"/>
      <c r="G83" s="197"/>
      <c r="H83" s="197"/>
      <c r="I83" s="197"/>
      <c r="J83" s="197"/>
      <c r="K83" s="197"/>
      <c r="L83" s="197"/>
    </row>
    <row r="84" spans="1:12" x14ac:dyDescent="0.4">
      <c r="B84" s="83"/>
      <c r="C84" s="83"/>
      <c r="D84" s="83"/>
      <c r="E84" s="83"/>
      <c r="F84" s="83"/>
      <c r="G84" s="83"/>
      <c r="H84" s="83"/>
      <c r="I84" s="83"/>
      <c r="J84" s="83"/>
      <c r="K84" s="83"/>
      <c r="L84" s="83"/>
    </row>
    <row r="85" spans="1:12" ht="16.5" customHeight="1" x14ac:dyDescent="0.4">
      <c r="A85" s="197" t="s">
        <v>1266</v>
      </c>
      <c r="B85" s="197"/>
      <c r="C85" s="197"/>
      <c r="D85" s="197"/>
      <c r="E85" s="197"/>
      <c r="F85" s="197"/>
      <c r="G85" s="197"/>
      <c r="H85" s="197"/>
      <c r="I85" s="197"/>
      <c r="J85" s="197"/>
      <c r="K85" s="197"/>
      <c r="L85" s="197"/>
    </row>
    <row r="86" spans="1:12" ht="11.25" customHeight="1" x14ac:dyDescent="0.4">
      <c r="A86" s="83"/>
      <c r="B86" s="83"/>
      <c r="C86" s="83"/>
      <c r="D86" s="83"/>
      <c r="E86" s="83"/>
      <c r="F86" s="83"/>
      <c r="G86" s="83"/>
      <c r="H86" s="83"/>
      <c r="I86" s="83"/>
      <c r="J86" s="83"/>
      <c r="K86" s="83"/>
      <c r="L86" s="83"/>
    </row>
    <row r="87" spans="1:12" ht="54" customHeight="1" x14ac:dyDescent="0.4">
      <c r="B87" s="213" t="s">
        <v>1267</v>
      </c>
      <c r="C87" s="197"/>
      <c r="D87" s="197"/>
      <c r="E87" s="197"/>
      <c r="F87" s="197"/>
      <c r="G87" s="197"/>
      <c r="H87" s="197"/>
      <c r="I87" s="197"/>
      <c r="J87" s="197"/>
      <c r="K87" s="197"/>
      <c r="L87" s="197"/>
    </row>
    <row r="88" spans="1:12" x14ac:dyDescent="0.4">
      <c r="C88" s="174"/>
      <c r="D88" s="174"/>
      <c r="E88" s="174"/>
      <c r="F88" s="174"/>
      <c r="G88" s="174"/>
      <c r="H88" s="174"/>
      <c r="I88" s="174"/>
      <c r="J88" s="174"/>
      <c r="K88" s="174"/>
      <c r="L88" s="174"/>
    </row>
    <row r="89" spans="1:12" ht="14.25" x14ac:dyDescent="0.4">
      <c r="A89" s="258" t="s">
        <v>1268</v>
      </c>
      <c r="B89" s="258"/>
      <c r="C89" s="258"/>
      <c r="D89" s="258"/>
      <c r="E89" s="258"/>
      <c r="F89" s="258"/>
      <c r="G89" s="258"/>
      <c r="H89" s="258"/>
      <c r="I89" s="258"/>
      <c r="J89" s="258"/>
      <c r="K89" s="258"/>
      <c r="L89" s="258"/>
    </row>
    <row r="90" spans="1:12" x14ac:dyDescent="0.4">
      <c r="B90" s="83"/>
      <c r="C90" s="83"/>
      <c r="D90" s="83"/>
      <c r="E90" s="83"/>
      <c r="F90" s="83"/>
      <c r="G90" s="83"/>
      <c r="H90" s="83"/>
      <c r="I90" s="83"/>
      <c r="J90" s="83"/>
      <c r="K90" s="83"/>
      <c r="L90" s="83"/>
    </row>
    <row r="91" spans="1:12" ht="78" customHeight="1" x14ac:dyDescent="0.4">
      <c r="B91" s="213" t="s">
        <v>1269</v>
      </c>
      <c r="C91" s="197"/>
      <c r="D91" s="197"/>
      <c r="E91" s="197"/>
      <c r="F91" s="197"/>
      <c r="G91" s="197"/>
      <c r="H91" s="197"/>
      <c r="I91" s="197"/>
      <c r="J91" s="197"/>
      <c r="K91" s="197"/>
      <c r="L91" s="197"/>
    </row>
    <row r="92" spans="1:12" ht="15" customHeight="1" x14ac:dyDescent="0.4">
      <c r="B92" s="60"/>
      <c r="C92" s="83"/>
      <c r="D92" s="83"/>
      <c r="E92" s="83"/>
      <c r="F92" s="83"/>
      <c r="G92" s="83"/>
      <c r="H92" s="83"/>
      <c r="I92" s="83"/>
      <c r="J92" s="83"/>
      <c r="K92" s="83"/>
      <c r="L92" s="83"/>
    </row>
    <row r="93" spans="1:12" ht="16.5" customHeight="1" x14ac:dyDescent="0.4">
      <c r="A93" s="258" t="s">
        <v>1270</v>
      </c>
      <c r="B93" s="258"/>
      <c r="C93" s="258"/>
      <c r="D93" s="258"/>
      <c r="E93" s="258"/>
      <c r="F93" s="258"/>
      <c r="G93" s="258"/>
      <c r="H93" s="258"/>
      <c r="I93" s="258"/>
      <c r="J93" s="258"/>
      <c r="K93" s="258"/>
      <c r="L93" s="258"/>
    </row>
    <row r="94" spans="1:12" ht="12.75" customHeight="1" x14ac:dyDescent="0.4">
      <c r="A94" s="82"/>
      <c r="B94" s="82"/>
      <c r="C94" s="82"/>
      <c r="D94" s="82"/>
      <c r="E94" s="82"/>
      <c r="F94" s="82"/>
      <c r="G94" s="82"/>
      <c r="H94" s="82"/>
      <c r="I94" s="82"/>
      <c r="J94" s="82"/>
      <c r="K94" s="82"/>
      <c r="L94" s="82"/>
    </row>
    <row r="95" spans="1:12" ht="50.25" customHeight="1" x14ac:dyDescent="0.4">
      <c r="B95" s="173" t="s">
        <v>1271</v>
      </c>
      <c r="C95" s="172"/>
      <c r="D95" s="172"/>
      <c r="E95" s="172"/>
      <c r="F95" s="172"/>
      <c r="G95" s="172"/>
      <c r="H95" s="172"/>
      <c r="I95" s="172"/>
      <c r="J95" s="172"/>
      <c r="K95" s="172"/>
      <c r="L95" s="172"/>
    </row>
    <row r="96" spans="1:12" ht="12" customHeight="1" x14ac:dyDescent="0.4">
      <c r="B96" s="83"/>
      <c r="C96" s="60"/>
      <c r="D96" s="83"/>
      <c r="E96" s="83"/>
      <c r="F96" s="83"/>
      <c r="G96" s="83"/>
      <c r="H96" s="83"/>
      <c r="I96" s="83"/>
      <c r="J96" s="83"/>
      <c r="K96" s="83"/>
      <c r="L96" s="83"/>
    </row>
    <row r="97" spans="1:12" ht="14.25" x14ac:dyDescent="0.4">
      <c r="A97" s="175" t="s">
        <v>1272</v>
      </c>
      <c r="B97" s="175"/>
      <c r="C97" s="175"/>
      <c r="D97" s="175"/>
      <c r="E97" s="175"/>
      <c r="F97" s="175"/>
      <c r="G97" s="175"/>
      <c r="H97" s="175"/>
      <c r="I97" s="175"/>
      <c r="J97" s="175"/>
      <c r="K97" s="175"/>
      <c r="L97" s="175"/>
    </row>
    <row r="98" spans="1:12" x14ac:dyDescent="0.4">
      <c r="C98" s="174"/>
      <c r="D98" s="174"/>
      <c r="E98" s="174"/>
      <c r="F98" s="174"/>
      <c r="G98" s="174"/>
      <c r="H98" s="174"/>
      <c r="I98" s="174"/>
      <c r="J98" s="174"/>
      <c r="K98" s="174"/>
      <c r="L98" s="174"/>
    </row>
    <row r="99" spans="1:12" x14ac:dyDescent="0.4">
      <c r="C99" s="281" t="s">
        <v>227</v>
      </c>
      <c r="D99" s="281"/>
      <c r="E99" s="281"/>
      <c r="F99" s="281"/>
      <c r="G99" s="176" t="s">
        <v>228</v>
      </c>
      <c r="H99" s="176"/>
      <c r="I99" s="176"/>
      <c r="J99" s="176"/>
      <c r="K99" s="176" t="s">
        <v>229</v>
      </c>
      <c r="L99" s="176"/>
    </row>
    <row r="100" spans="1:12" ht="16.5" customHeight="1" x14ac:dyDescent="0.4">
      <c r="C100" s="288" t="s">
        <v>1240</v>
      </c>
      <c r="D100" s="288"/>
      <c r="E100" s="288"/>
      <c r="F100" s="288"/>
      <c r="G100" s="176" t="s">
        <v>1241</v>
      </c>
      <c r="H100" s="176"/>
      <c r="I100" s="176"/>
      <c r="J100" s="176"/>
      <c r="K100" s="176" t="s">
        <v>230</v>
      </c>
      <c r="L100" s="176"/>
    </row>
    <row r="101" spans="1:12" ht="49.5" customHeight="1" x14ac:dyDescent="0.4">
      <c r="C101" s="288" t="s">
        <v>219</v>
      </c>
      <c r="D101" s="288"/>
      <c r="E101" s="288"/>
      <c r="F101" s="288"/>
      <c r="G101" s="178" t="s">
        <v>1242</v>
      </c>
      <c r="H101" s="178"/>
      <c r="I101" s="178"/>
      <c r="J101" s="178"/>
      <c r="K101" s="176" t="s">
        <v>1243</v>
      </c>
      <c r="L101" s="176"/>
    </row>
    <row r="102" spans="1:12" ht="33" customHeight="1" x14ac:dyDescent="0.4">
      <c r="C102" s="288" t="s">
        <v>220</v>
      </c>
      <c r="D102" s="288"/>
      <c r="E102" s="288"/>
      <c r="F102" s="288"/>
      <c r="G102" s="178" t="s">
        <v>236</v>
      </c>
      <c r="H102" s="178"/>
      <c r="I102" s="178"/>
      <c r="J102" s="178"/>
      <c r="K102" s="176" t="s">
        <v>1243</v>
      </c>
      <c r="L102" s="176"/>
    </row>
    <row r="103" spans="1:12" ht="49.5" customHeight="1" x14ac:dyDescent="0.4">
      <c r="C103" s="288" t="s">
        <v>221</v>
      </c>
      <c r="D103" s="288"/>
      <c r="E103" s="288"/>
      <c r="F103" s="288"/>
      <c r="G103" s="178" t="s">
        <v>237</v>
      </c>
      <c r="H103" s="178"/>
      <c r="I103" s="178"/>
      <c r="J103" s="178"/>
      <c r="K103" s="176" t="s">
        <v>230</v>
      </c>
      <c r="L103" s="176"/>
    </row>
    <row r="104" spans="1:12" ht="33" customHeight="1" x14ac:dyDescent="0.4">
      <c r="C104" s="289" t="s">
        <v>222</v>
      </c>
      <c r="D104" s="289"/>
      <c r="E104" s="289"/>
      <c r="F104" s="289"/>
      <c r="G104" s="184" t="s">
        <v>238</v>
      </c>
      <c r="H104" s="184"/>
      <c r="I104" s="184"/>
      <c r="J104" s="184"/>
      <c r="K104" s="203" t="s">
        <v>232</v>
      </c>
      <c r="L104" s="203"/>
    </row>
    <row r="105" spans="1:12" ht="16.5" customHeight="1" x14ac:dyDescent="0.4">
      <c r="C105" s="288" t="str">
        <f>IF(フローチャート!G28="必要あり",'中規模 (出力用)'!C217,"-")</f>
        <v>-</v>
      </c>
      <c r="D105" s="288"/>
      <c r="E105" s="288"/>
      <c r="F105" s="288"/>
      <c r="G105" s="177" t="str">
        <f>IF(フローチャート!G28="必要あり",'中規模 (出力用)'!G217,"-")</f>
        <v>-</v>
      </c>
      <c r="H105" s="177"/>
      <c r="I105" s="177"/>
      <c r="J105" s="177"/>
      <c r="K105" s="176" t="str">
        <f>IF(フローチャート!G28="必要あり",'中規模 (出力用)'!K217,"-")</f>
        <v>-</v>
      </c>
      <c r="L105" s="176"/>
    </row>
    <row r="106" spans="1:12" ht="16.5" customHeight="1" x14ac:dyDescent="0.4">
      <c r="C106" s="288" t="str">
        <f>IF(フローチャート!F12="必要あり",'中規模 (出力用)'!C218,"-")</f>
        <v>-</v>
      </c>
      <c r="D106" s="288"/>
      <c r="E106" s="288"/>
      <c r="F106" s="288"/>
      <c r="G106" s="177" t="str">
        <f>IF(フローチャート!F12="必要あり",'中規模 (出力用)'!G218,"-")</f>
        <v>-</v>
      </c>
      <c r="H106" s="177"/>
      <c r="I106" s="177"/>
      <c r="J106" s="177"/>
      <c r="K106" s="176" t="str">
        <f>IF(フローチャート!F12="必要あり",'中規模 (出力用)'!K218,"-")</f>
        <v>-</v>
      </c>
      <c r="L106" s="176"/>
    </row>
    <row r="107" spans="1:12" ht="16.5" customHeight="1" x14ac:dyDescent="0.4">
      <c r="C107" s="288" t="str">
        <f>IF(フローチャート!F12="必要あり",'中規模 (出力用)'!C219,"-")</f>
        <v>-</v>
      </c>
      <c r="D107" s="288"/>
      <c r="E107" s="288"/>
      <c r="F107" s="288"/>
      <c r="G107" s="689" t="str">
        <f>IF(フローチャート!F12="必要あり",'中規模 (出力用)'!G219,"-")</f>
        <v>-</v>
      </c>
      <c r="H107" s="689"/>
      <c r="I107" s="689"/>
      <c r="J107" s="689"/>
      <c r="K107" s="176" t="str">
        <f>IF(フローチャート!F12="必要あり",'中規模 (出力用)'!K219,"-")</f>
        <v>-</v>
      </c>
      <c r="L107" s="176"/>
    </row>
    <row r="108" spans="1:12" ht="66.75" customHeight="1" x14ac:dyDescent="0.4">
      <c r="C108" s="290" t="s">
        <v>223</v>
      </c>
      <c r="D108" s="290"/>
      <c r="E108" s="290"/>
      <c r="F108" s="290"/>
      <c r="G108" s="225" t="s">
        <v>239</v>
      </c>
      <c r="H108" s="225"/>
      <c r="I108" s="225"/>
      <c r="J108" s="225"/>
      <c r="K108" s="196" t="s">
        <v>230</v>
      </c>
      <c r="L108" s="196"/>
    </row>
    <row r="109" spans="1:12" ht="30.75" customHeight="1" x14ac:dyDescent="0.4">
      <c r="C109" s="288" t="s">
        <v>224</v>
      </c>
      <c r="D109" s="288"/>
      <c r="E109" s="288"/>
      <c r="F109" s="288"/>
      <c r="G109" s="178" t="s">
        <v>240</v>
      </c>
      <c r="H109" s="178"/>
      <c r="I109" s="178"/>
      <c r="J109" s="178"/>
      <c r="K109" s="176" t="s">
        <v>230</v>
      </c>
      <c r="L109" s="176"/>
    </row>
    <row r="110" spans="1:12" ht="66.75" customHeight="1" x14ac:dyDescent="0.4">
      <c r="C110" s="288" t="s">
        <v>225</v>
      </c>
      <c r="D110" s="288"/>
      <c r="E110" s="288"/>
      <c r="F110" s="288"/>
      <c r="G110" s="178" t="s">
        <v>241</v>
      </c>
      <c r="H110" s="178"/>
      <c r="I110" s="178"/>
      <c r="J110" s="178"/>
      <c r="K110" s="178" t="s">
        <v>233</v>
      </c>
      <c r="L110" s="178"/>
    </row>
    <row r="112" spans="1:12" ht="24.75" customHeight="1" x14ac:dyDescent="0.4">
      <c r="C112" s="213" t="s">
        <v>1273</v>
      </c>
      <c r="D112" s="213"/>
      <c r="E112" s="213"/>
      <c r="F112" s="213"/>
      <c r="G112" s="213"/>
      <c r="H112" s="213"/>
      <c r="I112" s="213"/>
      <c r="J112" s="213"/>
      <c r="K112" s="213"/>
      <c r="L112" s="213"/>
    </row>
    <row r="113" spans="1:12" x14ac:dyDescent="0.4">
      <c r="C113" s="174"/>
      <c r="D113" s="174"/>
      <c r="E113" s="174"/>
      <c r="F113" s="174"/>
      <c r="G113" s="174"/>
      <c r="H113" s="174"/>
      <c r="I113" s="174"/>
      <c r="J113" s="174"/>
      <c r="K113" s="174"/>
      <c r="L113" s="174"/>
    </row>
    <row r="114" spans="1:12" ht="33" customHeight="1" x14ac:dyDescent="0.4">
      <c r="A114" s="173" t="s">
        <v>1274</v>
      </c>
      <c r="B114" s="172"/>
      <c r="C114" s="172"/>
      <c r="D114" s="172"/>
      <c r="E114" s="172"/>
      <c r="F114" s="172"/>
      <c r="G114" s="172"/>
      <c r="H114" s="172"/>
      <c r="I114" s="172"/>
      <c r="J114" s="172"/>
      <c r="K114" s="172"/>
      <c r="L114" s="172"/>
    </row>
    <row r="115" spans="1:12" x14ac:dyDescent="0.4">
      <c r="C115" s="174"/>
      <c r="D115" s="174"/>
      <c r="E115" s="174"/>
      <c r="F115" s="174"/>
      <c r="G115" s="174"/>
      <c r="H115" s="174"/>
      <c r="I115" s="174"/>
      <c r="J115" s="174"/>
      <c r="K115" s="174"/>
      <c r="L115" s="174"/>
    </row>
    <row r="116" spans="1:12" ht="25.5" customHeight="1" x14ac:dyDescent="0.4">
      <c r="B116" s="213" t="s">
        <v>1275</v>
      </c>
      <c r="C116" s="197"/>
      <c r="D116" s="197"/>
      <c r="E116" s="197"/>
      <c r="F116" s="197"/>
      <c r="G116" s="197"/>
      <c r="H116" s="197"/>
      <c r="I116" s="197"/>
      <c r="J116" s="197"/>
      <c r="K116" s="197"/>
      <c r="L116" s="197"/>
    </row>
    <row r="117" spans="1:12" x14ac:dyDescent="0.4">
      <c r="B117" s="197" t="str">
        <f>IF(フローチャート!E36="必要あり","(3)　事業所自衛消防隊は、全体についての消防計画に定める防火対象物自衛消防隊の地区隊となる。","-")</f>
        <v>-</v>
      </c>
      <c r="C117" s="197"/>
      <c r="D117" s="197"/>
      <c r="E117" s="197"/>
      <c r="F117" s="197"/>
      <c r="G117" s="197"/>
      <c r="H117" s="197"/>
      <c r="I117" s="197"/>
      <c r="J117" s="197"/>
      <c r="K117" s="197"/>
      <c r="L117" s="197"/>
    </row>
    <row r="118" spans="1:12" x14ac:dyDescent="0.4">
      <c r="B118" s="83"/>
      <c r="C118" s="83"/>
      <c r="D118" s="83"/>
      <c r="E118" s="83"/>
      <c r="F118" s="83"/>
      <c r="G118" s="83"/>
      <c r="H118" s="83"/>
      <c r="I118" s="83"/>
      <c r="J118" s="83"/>
      <c r="K118" s="83"/>
      <c r="L118" s="83"/>
    </row>
    <row r="119" spans="1:12" x14ac:dyDescent="0.4">
      <c r="B119" s="83"/>
      <c r="C119" s="176" t="s">
        <v>1276</v>
      </c>
      <c r="D119" s="176"/>
      <c r="E119" s="176"/>
      <c r="F119" s="176">
        <f>'ワークシート　１'!C7</f>
        <v>0</v>
      </c>
      <c r="G119" s="176"/>
      <c r="H119" s="83"/>
      <c r="I119" s="83"/>
      <c r="J119" s="83"/>
      <c r="K119" s="83"/>
      <c r="L119" s="83"/>
    </row>
    <row r="120" spans="1:12" x14ac:dyDescent="0.4">
      <c r="B120" s="83"/>
      <c r="C120" s="176" t="s">
        <v>589</v>
      </c>
      <c r="D120" s="176"/>
      <c r="E120" s="176"/>
      <c r="F120" s="176" t="s">
        <v>309</v>
      </c>
      <c r="G120" s="176"/>
      <c r="H120" s="83"/>
      <c r="I120" s="83"/>
      <c r="J120" s="83"/>
      <c r="K120" s="83"/>
      <c r="L120" s="83"/>
    </row>
    <row r="121" spans="1:12" x14ac:dyDescent="0.4">
      <c r="B121" s="83"/>
      <c r="C121" s="176" t="s">
        <v>1277</v>
      </c>
      <c r="D121" s="176"/>
      <c r="E121" s="176"/>
      <c r="F121" s="176">
        <f>'ワークシート　１'!C11</f>
        <v>0</v>
      </c>
      <c r="G121" s="176"/>
      <c r="H121" s="83"/>
      <c r="I121" s="83"/>
      <c r="J121" s="83"/>
      <c r="K121" s="83"/>
      <c r="L121" s="83"/>
    </row>
    <row r="122" spans="1:12" x14ac:dyDescent="0.4">
      <c r="B122" s="83"/>
      <c r="C122" s="83"/>
      <c r="D122" s="83"/>
      <c r="E122" s="83"/>
      <c r="F122" s="83"/>
      <c r="G122" s="83"/>
      <c r="H122" s="83"/>
      <c r="I122" s="83"/>
      <c r="J122" s="83"/>
      <c r="K122" s="83"/>
      <c r="L122" s="83"/>
    </row>
    <row r="123" spans="1:12" x14ac:dyDescent="0.4">
      <c r="B123" s="264" t="s">
        <v>598</v>
      </c>
      <c r="C123" s="291"/>
      <c r="D123" s="292"/>
      <c r="E123" s="292" t="s">
        <v>599</v>
      </c>
      <c r="F123" s="176"/>
      <c r="G123" s="176"/>
      <c r="H123" s="176"/>
      <c r="I123" s="176" t="s">
        <v>1278</v>
      </c>
      <c r="J123" s="176"/>
      <c r="K123" s="176"/>
      <c r="L123" s="176"/>
    </row>
    <row r="124" spans="1:12" ht="12" customHeight="1" x14ac:dyDescent="0.4">
      <c r="B124" s="492" t="s">
        <v>1279</v>
      </c>
      <c r="C124" s="493"/>
      <c r="D124" s="494"/>
      <c r="E124" s="178" t="s">
        <v>1280</v>
      </c>
      <c r="F124" s="178"/>
      <c r="G124" s="178"/>
      <c r="H124" s="178"/>
      <c r="I124" s="178" t="s">
        <v>1282</v>
      </c>
      <c r="J124" s="188"/>
      <c r="K124" s="188"/>
      <c r="L124" s="188"/>
    </row>
    <row r="125" spans="1:12" x14ac:dyDescent="0.4">
      <c r="B125" s="495"/>
      <c r="C125" s="174"/>
      <c r="D125" s="496"/>
      <c r="E125" s="178"/>
      <c r="F125" s="178"/>
      <c r="G125" s="178"/>
      <c r="H125" s="178"/>
      <c r="I125" s="188"/>
      <c r="J125" s="188"/>
      <c r="K125" s="188"/>
      <c r="L125" s="188"/>
    </row>
    <row r="126" spans="1:12" x14ac:dyDescent="0.4">
      <c r="B126" s="495">
        <f>'ワークシート　１'!C11</f>
        <v>0</v>
      </c>
      <c r="C126" s="174"/>
      <c r="D126" s="496"/>
      <c r="E126" s="178"/>
      <c r="F126" s="178"/>
      <c r="G126" s="178"/>
      <c r="H126" s="178"/>
      <c r="I126" s="188"/>
      <c r="J126" s="188"/>
      <c r="K126" s="188"/>
      <c r="L126" s="188"/>
    </row>
    <row r="127" spans="1:12" x14ac:dyDescent="0.4">
      <c r="B127" s="495"/>
      <c r="C127" s="174"/>
      <c r="D127" s="496"/>
      <c r="E127" s="178"/>
      <c r="F127" s="178"/>
      <c r="G127" s="178"/>
      <c r="H127" s="178"/>
      <c r="I127" s="188"/>
      <c r="J127" s="188"/>
      <c r="K127" s="188"/>
      <c r="L127" s="188"/>
    </row>
    <row r="128" spans="1:12" x14ac:dyDescent="0.4">
      <c r="B128" s="495"/>
      <c r="C128" s="174"/>
      <c r="D128" s="496"/>
      <c r="E128" s="178"/>
      <c r="F128" s="178"/>
      <c r="G128" s="178"/>
      <c r="H128" s="178"/>
      <c r="I128" s="188"/>
      <c r="J128" s="188"/>
      <c r="K128" s="188"/>
      <c r="L128" s="188"/>
    </row>
    <row r="129" spans="2:12" x14ac:dyDescent="0.4">
      <c r="B129" s="495"/>
      <c r="C129" s="174"/>
      <c r="D129" s="496"/>
      <c r="E129" s="178"/>
      <c r="F129" s="178"/>
      <c r="G129" s="178"/>
      <c r="H129" s="178"/>
      <c r="I129" s="188"/>
      <c r="J129" s="188"/>
      <c r="K129" s="188"/>
      <c r="L129" s="188"/>
    </row>
    <row r="130" spans="2:12" x14ac:dyDescent="0.4">
      <c r="B130" s="490"/>
      <c r="C130" s="277"/>
      <c r="D130" s="491"/>
      <c r="E130" s="178"/>
      <c r="F130" s="178"/>
      <c r="G130" s="178"/>
      <c r="H130" s="178"/>
      <c r="I130" s="188"/>
      <c r="J130" s="188"/>
      <c r="K130" s="188"/>
      <c r="L130" s="188"/>
    </row>
    <row r="131" spans="2:12" ht="12" customHeight="1" x14ac:dyDescent="0.4">
      <c r="B131" s="492" t="s">
        <v>1284</v>
      </c>
      <c r="C131" s="493"/>
      <c r="D131" s="494"/>
      <c r="E131" s="178" t="s">
        <v>1281</v>
      </c>
      <c r="F131" s="178"/>
      <c r="G131" s="178"/>
      <c r="H131" s="178"/>
      <c r="I131" s="178" t="s">
        <v>1283</v>
      </c>
      <c r="J131" s="188"/>
      <c r="K131" s="188"/>
      <c r="L131" s="188"/>
    </row>
    <row r="132" spans="2:12" x14ac:dyDescent="0.4">
      <c r="B132" s="495"/>
      <c r="C132" s="174"/>
      <c r="D132" s="496"/>
      <c r="E132" s="178"/>
      <c r="F132" s="178"/>
      <c r="G132" s="178"/>
      <c r="H132" s="178"/>
      <c r="I132" s="188"/>
      <c r="J132" s="188"/>
      <c r="K132" s="188"/>
      <c r="L132" s="188"/>
    </row>
    <row r="133" spans="2:12" x14ac:dyDescent="0.4">
      <c r="B133" s="495">
        <f>'ワークシート　１'!C12</f>
        <v>0</v>
      </c>
      <c r="C133" s="174"/>
      <c r="D133" s="496"/>
      <c r="E133" s="178"/>
      <c r="F133" s="178"/>
      <c r="G133" s="178"/>
      <c r="H133" s="178"/>
      <c r="I133" s="188"/>
      <c r="J133" s="188"/>
      <c r="K133" s="188"/>
      <c r="L133" s="188"/>
    </row>
    <row r="134" spans="2:12" x14ac:dyDescent="0.4">
      <c r="B134" s="490"/>
      <c r="C134" s="277"/>
      <c r="D134" s="491"/>
      <c r="E134" s="178"/>
      <c r="F134" s="178"/>
      <c r="G134" s="178"/>
      <c r="H134" s="178"/>
      <c r="I134" s="188"/>
      <c r="J134" s="188"/>
      <c r="K134" s="188"/>
      <c r="L134" s="188"/>
    </row>
    <row r="135" spans="2:12" ht="12" customHeight="1" x14ac:dyDescent="0.4">
      <c r="B135" s="492" t="s">
        <v>609</v>
      </c>
      <c r="C135" s="493"/>
      <c r="D135" s="494"/>
      <c r="E135" s="186" t="s">
        <v>1286</v>
      </c>
      <c r="F135" s="187"/>
      <c r="G135" s="187"/>
      <c r="H135" s="187"/>
      <c r="I135" s="178" t="s">
        <v>1285</v>
      </c>
      <c r="J135" s="178"/>
      <c r="K135" s="178"/>
      <c r="L135" s="178"/>
    </row>
    <row r="136" spans="2:12" x14ac:dyDescent="0.4">
      <c r="B136" s="495"/>
      <c r="C136" s="174"/>
      <c r="D136" s="496"/>
      <c r="E136" s="187"/>
      <c r="F136" s="187"/>
      <c r="G136" s="187"/>
      <c r="H136" s="187"/>
      <c r="I136" s="178"/>
      <c r="J136" s="178"/>
      <c r="K136" s="178"/>
      <c r="L136" s="178"/>
    </row>
    <row r="137" spans="2:12" x14ac:dyDescent="0.4">
      <c r="B137" s="495">
        <f>'ワークシート　１'!C13</f>
        <v>0</v>
      </c>
      <c r="C137" s="174"/>
      <c r="D137" s="496"/>
      <c r="E137" s="187"/>
      <c r="F137" s="187"/>
      <c r="G137" s="187"/>
      <c r="H137" s="187"/>
      <c r="I137" s="178"/>
      <c r="J137" s="178"/>
      <c r="K137" s="178"/>
      <c r="L137" s="178"/>
    </row>
    <row r="138" spans="2:12" x14ac:dyDescent="0.4">
      <c r="B138" s="495"/>
      <c r="C138" s="174"/>
      <c r="D138" s="496"/>
      <c r="E138" s="187"/>
      <c r="F138" s="187"/>
      <c r="G138" s="187"/>
      <c r="H138" s="187"/>
      <c r="I138" s="178"/>
      <c r="J138" s="178"/>
      <c r="K138" s="178"/>
      <c r="L138" s="178"/>
    </row>
    <row r="139" spans="2:12" x14ac:dyDescent="0.4">
      <c r="B139" s="490"/>
      <c r="C139" s="277"/>
      <c r="D139" s="491"/>
      <c r="E139" s="187"/>
      <c r="F139" s="187"/>
      <c r="G139" s="187"/>
      <c r="H139" s="187"/>
      <c r="I139" s="178"/>
      <c r="J139" s="178"/>
      <c r="K139" s="178"/>
      <c r="L139" s="178"/>
    </row>
    <row r="140" spans="2:12" x14ac:dyDescent="0.4">
      <c r="B140" s="492" t="s">
        <v>1287</v>
      </c>
      <c r="C140" s="493"/>
      <c r="D140" s="494"/>
      <c r="E140" s="178" t="s">
        <v>1288</v>
      </c>
      <c r="F140" s="188"/>
      <c r="G140" s="188"/>
      <c r="H140" s="188"/>
      <c r="I140" s="178" t="s">
        <v>1289</v>
      </c>
      <c r="J140" s="188"/>
      <c r="K140" s="188"/>
      <c r="L140" s="188"/>
    </row>
    <row r="141" spans="2:12" x14ac:dyDescent="0.4">
      <c r="B141" s="495"/>
      <c r="C141" s="174"/>
      <c r="D141" s="496"/>
      <c r="E141" s="188"/>
      <c r="F141" s="188"/>
      <c r="G141" s="188"/>
      <c r="H141" s="188"/>
      <c r="I141" s="188"/>
      <c r="J141" s="188"/>
      <c r="K141" s="188"/>
      <c r="L141" s="188"/>
    </row>
    <row r="142" spans="2:12" x14ac:dyDescent="0.4">
      <c r="B142" s="495">
        <f>'ワークシート　１'!C13</f>
        <v>0</v>
      </c>
      <c r="C142" s="174"/>
      <c r="D142" s="496"/>
      <c r="E142" s="188"/>
      <c r="F142" s="188"/>
      <c r="G142" s="188"/>
      <c r="H142" s="188"/>
      <c r="I142" s="188"/>
      <c r="J142" s="188"/>
      <c r="K142" s="188"/>
      <c r="L142" s="188"/>
    </row>
    <row r="143" spans="2:12" x14ac:dyDescent="0.4">
      <c r="B143" s="490"/>
      <c r="C143" s="277"/>
      <c r="D143" s="491"/>
      <c r="E143" s="188"/>
      <c r="F143" s="188"/>
      <c r="G143" s="188"/>
      <c r="H143" s="188"/>
      <c r="I143" s="188"/>
      <c r="J143" s="188"/>
      <c r="K143" s="188"/>
      <c r="L143" s="188"/>
    </row>
    <row r="144" spans="2:12" x14ac:dyDescent="0.4">
      <c r="D144" s="36"/>
    </row>
    <row r="145" spans="1:12" x14ac:dyDescent="0.4">
      <c r="C145" s="174"/>
      <c r="D145" s="174"/>
      <c r="E145" s="174"/>
      <c r="F145" s="174"/>
      <c r="G145" s="174"/>
      <c r="H145" s="174"/>
      <c r="I145" s="174"/>
      <c r="J145" s="174"/>
      <c r="K145" s="174"/>
      <c r="L145" s="174"/>
    </row>
    <row r="146" spans="1:12" ht="19.5" customHeight="1" x14ac:dyDescent="0.4">
      <c r="A146" s="258" t="s">
        <v>1290</v>
      </c>
      <c r="B146" s="197"/>
      <c r="C146" s="197"/>
      <c r="D146" s="197"/>
      <c r="E146" s="197"/>
      <c r="F146" s="197"/>
      <c r="G146" s="197"/>
      <c r="H146" s="197"/>
      <c r="I146" s="197"/>
      <c r="J146" s="197"/>
      <c r="K146" s="197"/>
      <c r="L146" s="197"/>
    </row>
    <row r="147" spans="1:12" x14ac:dyDescent="0.4">
      <c r="B147" s="174"/>
      <c r="C147" s="174"/>
      <c r="D147" s="174"/>
      <c r="E147" s="174"/>
      <c r="F147" s="174"/>
      <c r="G147" s="174"/>
      <c r="H147" s="174"/>
      <c r="I147" s="174"/>
      <c r="J147" s="174"/>
      <c r="K147" s="174"/>
      <c r="L147" s="174"/>
    </row>
    <row r="148" spans="1:12" x14ac:dyDescent="0.4">
      <c r="B148" s="172" t="s">
        <v>1291</v>
      </c>
      <c r="C148" s="172"/>
      <c r="D148" s="172"/>
      <c r="E148" s="172"/>
      <c r="F148" s="172"/>
      <c r="G148" s="172"/>
      <c r="H148" s="172"/>
      <c r="I148" s="172"/>
      <c r="J148" s="172"/>
      <c r="K148" s="172"/>
      <c r="L148" s="172"/>
    </row>
    <row r="149" spans="1:12" x14ac:dyDescent="0.4">
      <c r="C149" s="176" t="s">
        <v>253</v>
      </c>
      <c r="D149" s="176"/>
      <c r="E149" s="176"/>
      <c r="F149" s="176" t="s">
        <v>254</v>
      </c>
      <c r="G149" s="203"/>
      <c r="H149" s="203"/>
      <c r="I149" s="176"/>
      <c r="J149" s="176" t="s">
        <v>255</v>
      </c>
      <c r="K149" s="176"/>
      <c r="L149" s="176"/>
    </row>
    <row r="150" spans="1:12" x14ac:dyDescent="0.4">
      <c r="C150" s="176" t="s">
        <v>256</v>
      </c>
      <c r="D150" s="176"/>
      <c r="E150" s="176"/>
      <c r="F150" s="70" t="s">
        <v>259</v>
      </c>
      <c r="G150" s="176">
        <f>'ワークシート　１'!C14</f>
        <v>0</v>
      </c>
      <c r="H150" s="176"/>
      <c r="I150" s="72"/>
      <c r="J150" s="176" t="s">
        <v>260</v>
      </c>
      <c r="K150" s="176"/>
      <c r="L150" s="176"/>
    </row>
    <row r="151" spans="1:12" x14ac:dyDescent="0.4">
      <c r="C151" s="176" t="s">
        <v>257</v>
      </c>
      <c r="D151" s="176"/>
      <c r="E151" s="176"/>
      <c r="F151" s="70" t="s">
        <v>259</v>
      </c>
      <c r="G151" s="176">
        <f>'ワークシート　１'!C14</f>
        <v>0</v>
      </c>
      <c r="H151" s="176"/>
      <c r="I151" s="72"/>
      <c r="J151" s="176"/>
      <c r="K151" s="176"/>
      <c r="L151" s="176"/>
    </row>
    <row r="152" spans="1:12" x14ac:dyDescent="0.4">
      <c r="C152" s="176" t="s">
        <v>258</v>
      </c>
      <c r="D152" s="176"/>
      <c r="E152" s="176"/>
      <c r="F152" s="176" t="s">
        <v>261</v>
      </c>
      <c r="G152" s="196"/>
      <c r="H152" s="196"/>
      <c r="I152" s="176"/>
      <c r="J152" s="176" t="s">
        <v>262</v>
      </c>
      <c r="K152" s="176"/>
      <c r="L152" s="176"/>
    </row>
    <row r="153" spans="1:12" x14ac:dyDescent="0.4">
      <c r="C153" s="83"/>
      <c r="D153" s="83"/>
      <c r="E153" s="83"/>
      <c r="F153" s="83"/>
      <c r="G153" s="83"/>
      <c r="H153" s="83"/>
      <c r="I153" s="83"/>
      <c r="J153" s="83"/>
      <c r="K153" s="83"/>
      <c r="L153" s="83"/>
    </row>
    <row r="154" spans="1:12" x14ac:dyDescent="0.4">
      <c r="C154" s="174"/>
      <c r="D154" s="174"/>
      <c r="E154" s="174"/>
      <c r="F154" s="174"/>
      <c r="G154" s="174"/>
      <c r="H154" s="174"/>
      <c r="I154" s="174"/>
      <c r="J154" s="174"/>
      <c r="K154" s="174"/>
      <c r="L154" s="174"/>
    </row>
    <row r="155" spans="1:12" ht="19.5" customHeight="1" x14ac:dyDescent="0.4">
      <c r="A155" s="175" t="s">
        <v>1292</v>
      </c>
      <c r="B155" s="172"/>
      <c r="C155" s="172"/>
      <c r="D155" s="172"/>
      <c r="E155" s="172"/>
      <c r="F155" s="172"/>
      <c r="G155" s="172"/>
      <c r="H155" s="172"/>
      <c r="I155" s="172"/>
      <c r="J155" s="172"/>
      <c r="K155" s="172"/>
      <c r="L155" s="172"/>
    </row>
    <row r="156" spans="1:12" ht="12.75" x14ac:dyDescent="0.4">
      <c r="B156" s="195" t="s">
        <v>1293</v>
      </c>
      <c r="C156" s="195"/>
      <c r="D156" s="195"/>
      <c r="E156" s="195"/>
      <c r="F156" s="195"/>
      <c r="G156" s="195"/>
      <c r="H156" s="195"/>
      <c r="I156" s="195"/>
      <c r="J156" s="195"/>
      <c r="K156" s="195"/>
      <c r="L156" s="195"/>
    </row>
    <row r="157" spans="1:12" ht="26.25" customHeight="1" x14ac:dyDescent="0.4">
      <c r="B157" s="194" t="s">
        <v>277</v>
      </c>
      <c r="C157" s="194"/>
      <c r="D157" s="194"/>
      <c r="E157" s="194" t="s">
        <v>269</v>
      </c>
      <c r="F157" s="194"/>
      <c r="G157" s="194"/>
      <c r="H157" s="194"/>
      <c r="I157" s="194"/>
      <c r="J157" s="194"/>
      <c r="K157" s="194"/>
      <c r="L157" s="194"/>
    </row>
    <row r="158" spans="1:12" ht="54" customHeight="1" x14ac:dyDescent="0.4">
      <c r="B158" s="430" t="s">
        <v>1294</v>
      </c>
      <c r="C158" s="430"/>
      <c r="D158" s="430"/>
      <c r="E158" s="180" t="s">
        <v>1299</v>
      </c>
      <c r="F158" s="180"/>
      <c r="G158" s="180"/>
      <c r="H158" s="180"/>
      <c r="I158" s="180"/>
      <c r="J158" s="180"/>
      <c r="K158" s="180"/>
      <c r="L158" s="180"/>
    </row>
    <row r="159" spans="1:12" ht="58.5" customHeight="1" x14ac:dyDescent="0.4">
      <c r="B159" s="430" t="s">
        <v>1295</v>
      </c>
      <c r="C159" s="430"/>
      <c r="D159" s="430"/>
      <c r="E159" s="180" t="s">
        <v>1298</v>
      </c>
      <c r="F159" s="180"/>
      <c r="G159" s="180"/>
      <c r="H159" s="180"/>
      <c r="I159" s="180"/>
      <c r="J159" s="180"/>
      <c r="K159" s="180"/>
      <c r="L159" s="180"/>
    </row>
    <row r="160" spans="1:12" ht="54" customHeight="1" x14ac:dyDescent="0.4">
      <c r="B160" s="430" t="s">
        <v>1296</v>
      </c>
      <c r="C160" s="430"/>
      <c r="D160" s="430"/>
      <c r="E160" s="180" t="s">
        <v>1297</v>
      </c>
      <c r="F160" s="180"/>
      <c r="G160" s="180"/>
      <c r="H160" s="180"/>
      <c r="I160" s="180"/>
      <c r="J160" s="180"/>
      <c r="K160" s="180"/>
      <c r="L160" s="180"/>
    </row>
    <row r="161" spans="2:12" ht="31.5" customHeight="1" x14ac:dyDescent="0.4">
      <c r="B161" s="180" t="s">
        <v>283</v>
      </c>
      <c r="C161" s="180"/>
      <c r="D161" s="180"/>
      <c r="E161" s="180" t="s">
        <v>1300</v>
      </c>
      <c r="F161" s="180"/>
      <c r="G161" s="180"/>
      <c r="H161" s="180"/>
      <c r="I161" s="180"/>
      <c r="J161" s="180"/>
      <c r="K161" s="180"/>
      <c r="L161" s="180"/>
    </row>
    <row r="162" spans="2:12" ht="47.25" customHeight="1" x14ac:dyDescent="0.4">
      <c r="B162" s="180" t="s">
        <v>1093</v>
      </c>
      <c r="C162" s="180"/>
      <c r="D162" s="180"/>
      <c r="E162" s="180" t="s">
        <v>1301</v>
      </c>
      <c r="F162" s="180"/>
      <c r="G162" s="180"/>
      <c r="H162" s="180"/>
      <c r="I162" s="180"/>
      <c r="J162" s="180"/>
      <c r="K162" s="180"/>
      <c r="L162" s="180"/>
    </row>
    <row r="163" spans="2:12" ht="21" customHeight="1" x14ac:dyDescent="0.4">
      <c r="B163" s="180" t="s">
        <v>1078</v>
      </c>
      <c r="C163" s="180"/>
      <c r="D163" s="180"/>
      <c r="E163" s="180" t="s">
        <v>1305</v>
      </c>
      <c r="F163" s="180"/>
      <c r="G163" s="180"/>
      <c r="H163" s="180"/>
      <c r="I163" s="180"/>
      <c r="J163" s="180"/>
      <c r="K163" s="180"/>
      <c r="L163" s="180"/>
    </row>
    <row r="164" spans="2:12" ht="33" customHeight="1" x14ac:dyDescent="0.4">
      <c r="B164" s="180" t="s">
        <v>1304</v>
      </c>
      <c r="C164" s="180"/>
      <c r="D164" s="180"/>
      <c r="E164" s="180" t="s">
        <v>1306</v>
      </c>
      <c r="F164" s="180"/>
      <c r="G164" s="180"/>
      <c r="H164" s="180"/>
      <c r="I164" s="180"/>
      <c r="J164" s="180"/>
      <c r="K164" s="180"/>
      <c r="L164" s="180"/>
    </row>
    <row r="165" spans="2:12" ht="17.25" customHeight="1" x14ac:dyDescent="0.4">
      <c r="B165" s="446" t="s">
        <v>1081</v>
      </c>
      <c r="C165" s="447"/>
      <c r="D165" s="448"/>
      <c r="E165" s="497" t="s">
        <v>1307</v>
      </c>
      <c r="F165" s="498"/>
      <c r="G165" s="498"/>
      <c r="H165" s="498"/>
      <c r="I165" s="498"/>
      <c r="J165" s="498"/>
      <c r="K165" s="498"/>
      <c r="L165" s="499"/>
    </row>
    <row r="166" spans="2:12" ht="31.5" customHeight="1" x14ac:dyDescent="0.4">
      <c r="B166" s="446" t="s">
        <v>1095</v>
      </c>
      <c r="C166" s="447"/>
      <c r="D166" s="448"/>
      <c r="E166" s="449" t="s">
        <v>1308</v>
      </c>
      <c r="F166" s="450"/>
      <c r="G166" s="450"/>
      <c r="H166" s="450"/>
      <c r="I166" s="450"/>
      <c r="J166" s="450"/>
      <c r="K166" s="450"/>
      <c r="L166" s="451"/>
    </row>
    <row r="167" spans="2:12" ht="42" customHeight="1" x14ac:dyDescent="0.4">
      <c r="B167" s="430" t="s">
        <v>1084</v>
      </c>
      <c r="C167" s="430"/>
      <c r="D167" s="430"/>
      <c r="E167" s="180" t="s">
        <v>1309</v>
      </c>
      <c r="F167" s="180"/>
      <c r="G167" s="180"/>
      <c r="H167" s="180"/>
      <c r="I167" s="180"/>
      <c r="J167" s="180"/>
      <c r="K167" s="180"/>
      <c r="L167" s="180"/>
    </row>
    <row r="168" spans="2:12" ht="31.5" customHeight="1" x14ac:dyDescent="0.4">
      <c r="B168" s="446" t="s">
        <v>1086</v>
      </c>
      <c r="C168" s="447"/>
      <c r="D168" s="448"/>
      <c r="E168" s="449" t="s">
        <v>1087</v>
      </c>
      <c r="F168" s="450"/>
      <c r="G168" s="450"/>
      <c r="H168" s="450"/>
      <c r="I168" s="450"/>
      <c r="J168" s="450"/>
      <c r="K168" s="450"/>
      <c r="L168" s="451"/>
    </row>
    <row r="169" spans="2:12" ht="24" customHeight="1" x14ac:dyDescent="0.4">
      <c r="B169" s="179" t="s">
        <v>1088</v>
      </c>
      <c r="C169" s="179"/>
      <c r="D169" s="179"/>
      <c r="E169" s="193" t="s">
        <v>1089</v>
      </c>
      <c r="F169" s="192"/>
      <c r="G169" s="192"/>
      <c r="H169" s="192"/>
      <c r="I169" s="192"/>
      <c r="J169" s="192"/>
      <c r="K169" s="192"/>
      <c r="L169" s="193"/>
    </row>
    <row r="170" spans="2:12" ht="15.95" customHeight="1" x14ac:dyDescent="0.4">
      <c r="B170" s="179"/>
      <c r="C170" s="179"/>
      <c r="D170" s="179"/>
      <c r="E170" s="16"/>
      <c r="F170" s="179" t="s">
        <v>302</v>
      </c>
      <c r="G170" s="179"/>
      <c r="H170" s="15" t="s">
        <v>300</v>
      </c>
      <c r="I170" s="179" t="s">
        <v>301</v>
      </c>
      <c r="J170" s="179"/>
      <c r="K170" s="179"/>
      <c r="L170" s="16"/>
    </row>
    <row r="171" spans="2:12" ht="15.95" customHeight="1" x14ac:dyDescent="0.4">
      <c r="B171" s="179"/>
      <c r="C171" s="179"/>
      <c r="D171" s="179"/>
      <c r="E171" s="16"/>
      <c r="F171" s="179" t="s">
        <v>309</v>
      </c>
      <c r="G171" s="179"/>
      <c r="H171" s="15" t="s">
        <v>303</v>
      </c>
      <c r="I171" s="179" t="s">
        <v>306</v>
      </c>
      <c r="J171" s="179"/>
      <c r="K171" s="179"/>
      <c r="L171" s="16"/>
    </row>
    <row r="172" spans="2:12" ht="15.95" customHeight="1" x14ac:dyDescent="0.4">
      <c r="B172" s="179"/>
      <c r="C172" s="179"/>
      <c r="D172" s="179"/>
      <c r="E172" s="17"/>
      <c r="F172" s="179"/>
      <c r="G172" s="179"/>
      <c r="H172" s="15" t="s">
        <v>304</v>
      </c>
      <c r="I172" s="189" t="s">
        <v>307</v>
      </c>
      <c r="J172" s="189"/>
      <c r="K172" s="189"/>
      <c r="L172" s="119"/>
    </row>
    <row r="173" spans="2:12" ht="15.95" customHeight="1" x14ac:dyDescent="0.4">
      <c r="B173" s="179"/>
      <c r="C173" s="179"/>
      <c r="D173" s="179"/>
      <c r="E173" s="17"/>
      <c r="F173" s="179"/>
      <c r="G173" s="179"/>
      <c r="H173" s="15" t="s">
        <v>305</v>
      </c>
      <c r="I173" s="179" t="s">
        <v>308</v>
      </c>
      <c r="J173" s="179"/>
      <c r="K173" s="179"/>
      <c r="L173" s="119"/>
    </row>
    <row r="174" spans="2:12" ht="15.95" customHeight="1" x14ac:dyDescent="0.4">
      <c r="B174" s="190"/>
      <c r="C174" s="190"/>
      <c r="D174" s="190"/>
      <c r="E174" s="191"/>
      <c r="F174" s="190"/>
      <c r="G174" s="190"/>
      <c r="H174" s="190"/>
      <c r="I174" s="190"/>
      <c r="J174" s="190"/>
      <c r="K174" s="190"/>
      <c r="L174" s="191"/>
    </row>
    <row r="175" spans="2:12" ht="48.75" customHeight="1" x14ac:dyDescent="0.4">
      <c r="B175" s="177" t="s">
        <v>1090</v>
      </c>
      <c r="C175" s="177"/>
      <c r="D175" s="177"/>
      <c r="E175" s="178" t="s">
        <v>1091</v>
      </c>
      <c r="F175" s="178"/>
      <c r="G175" s="178"/>
      <c r="H175" s="178"/>
      <c r="I175" s="178"/>
      <c r="J175" s="178"/>
      <c r="K175" s="178"/>
      <c r="L175" s="178"/>
    </row>
    <row r="176" spans="2:12" ht="13.5" customHeight="1" x14ac:dyDescent="0.4">
      <c r="B176" s="154"/>
      <c r="C176" s="154"/>
      <c r="D176" s="154"/>
      <c r="E176" s="74"/>
      <c r="F176" s="74"/>
      <c r="G176" s="74"/>
      <c r="H176" s="74"/>
      <c r="I176" s="74"/>
      <c r="J176" s="74"/>
      <c r="K176" s="74"/>
      <c r="L176" s="74"/>
    </row>
    <row r="177" spans="2:12" ht="15" customHeight="1" x14ac:dyDescent="0.4">
      <c r="B177" s="486" t="s">
        <v>312</v>
      </c>
      <c r="C177" s="487"/>
      <c r="D177" s="487"/>
      <c r="E177" s="487"/>
      <c r="F177" s="487"/>
      <c r="G177" s="487"/>
      <c r="H177" s="487"/>
      <c r="I177" s="487"/>
      <c r="J177" s="487"/>
      <c r="K177" s="487"/>
      <c r="L177" s="488"/>
    </row>
    <row r="178" spans="2:12" ht="32.25" customHeight="1" x14ac:dyDescent="0.4">
      <c r="B178" s="486" t="s">
        <v>1310</v>
      </c>
      <c r="C178" s="487"/>
      <c r="D178" s="488"/>
      <c r="E178" s="221" t="s">
        <v>1311</v>
      </c>
      <c r="F178" s="233"/>
      <c r="G178" s="233"/>
      <c r="H178" s="233"/>
      <c r="I178" s="233"/>
      <c r="J178" s="233"/>
      <c r="K178" s="233"/>
      <c r="L178" s="234"/>
    </row>
    <row r="179" spans="2:12" ht="29.25" customHeight="1" x14ac:dyDescent="0.4">
      <c r="B179" s="177" t="s">
        <v>311</v>
      </c>
      <c r="C179" s="176"/>
      <c r="D179" s="176"/>
      <c r="E179" s="178" t="s">
        <v>1315</v>
      </c>
      <c r="F179" s="188"/>
      <c r="G179" s="188"/>
      <c r="H179" s="188"/>
      <c r="I179" s="188"/>
      <c r="J179" s="188"/>
      <c r="K179" s="188"/>
      <c r="L179" s="188"/>
    </row>
    <row r="180" spans="2:12" ht="29.25" customHeight="1" x14ac:dyDescent="0.4">
      <c r="B180" s="486" t="s">
        <v>1312</v>
      </c>
      <c r="C180" s="487"/>
      <c r="D180" s="488"/>
      <c r="E180" s="221" t="s">
        <v>1316</v>
      </c>
      <c r="F180" s="233"/>
      <c r="G180" s="233"/>
      <c r="H180" s="233"/>
      <c r="I180" s="233"/>
      <c r="J180" s="233"/>
      <c r="K180" s="233"/>
      <c r="L180" s="234"/>
    </row>
    <row r="181" spans="2:12" ht="51" customHeight="1" x14ac:dyDescent="0.4">
      <c r="B181" s="486" t="s">
        <v>1313</v>
      </c>
      <c r="C181" s="487"/>
      <c r="D181" s="488"/>
      <c r="E181" s="221" t="s">
        <v>1317</v>
      </c>
      <c r="F181" s="233"/>
      <c r="G181" s="233"/>
      <c r="H181" s="233"/>
      <c r="I181" s="233"/>
      <c r="J181" s="233"/>
      <c r="K181" s="233"/>
      <c r="L181" s="234"/>
    </row>
    <row r="182" spans="2:12" ht="32.1" customHeight="1" x14ac:dyDescent="0.4">
      <c r="B182" s="176" t="s">
        <v>1314</v>
      </c>
      <c r="C182" s="176"/>
      <c r="D182" s="176"/>
      <c r="E182" s="178" t="s">
        <v>314</v>
      </c>
      <c r="F182" s="178"/>
      <c r="G182" s="178"/>
      <c r="H182" s="178"/>
      <c r="I182" s="178"/>
      <c r="J182" s="178"/>
      <c r="K182" s="178"/>
      <c r="L182" s="178"/>
    </row>
    <row r="183" spans="2:12" ht="32.1" customHeight="1" x14ac:dyDescent="0.4">
      <c r="B183" s="177" t="s">
        <v>313</v>
      </c>
      <c r="C183" s="176"/>
      <c r="D183" s="176"/>
      <c r="E183" s="178" t="s">
        <v>315</v>
      </c>
      <c r="F183" s="178"/>
      <c r="G183" s="178"/>
      <c r="H183" s="178"/>
      <c r="I183" s="178"/>
      <c r="J183" s="178"/>
      <c r="K183" s="178"/>
      <c r="L183" s="178"/>
    </row>
    <row r="185" spans="2:12" x14ac:dyDescent="0.4">
      <c r="B185" s="172" t="s">
        <v>1318</v>
      </c>
      <c r="C185" s="172"/>
      <c r="D185" s="172"/>
      <c r="E185" s="172"/>
      <c r="F185" s="172"/>
      <c r="G185" s="172"/>
      <c r="H185" s="172"/>
      <c r="I185" s="172"/>
      <c r="J185" s="172"/>
      <c r="K185" s="172"/>
      <c r="L185" s="172"/>
    </row>
    <row r="186" spans="2:12" x14ac:dyDescent="0.4">
      <c r="B186" s="176" t="s">
        <v>317</v>
      </c>
      <c r="C186" s="176"/>
      <c r="D186" s="176"/>
      <c r="E186" s="176"/>
      <c r="F186" s="176" t="s">
        <v>159</v>
      </c>
      <c r="G186" s="176"/>
      <c r="H186" s="176"/>
      <c r="I186" s="176"/>
      <c r="J186" s="176"/>
      <c r="K186" s="176"/>
      <c r="L186" s="176"/>
    </row>
    <row r="187" spans="2:12" ht="40.5" customHeight="1" x14ac:dyDescent="0.4">
      <c r="B187" s="182" t="s">
        <v>318</v>
      </c>
      <c r="C187" s="182"/>
      <c r="D187" s="182"/>
      <c r="E187" s="182"/>
      <c r="F187" s="186" t="s">
        <v>1213</v>
      </c>
      <c r="G187" s="187"/>
      <c r="H187" s="187"/>
      <c r="I187" s="187"/>
      <c r="J187" s="187"/>
      <c r="K187" s="187"/>
      <c r="L187" s="187"/>
    </row>
    <row r="188" spans="2:12" ht="51" customHeight="1" x14ac:dyDescent="0.4">
      <c r="B188" s="182" t="s">
        <v>319</v>
      </c>
      <c r="C188" s="182"/>
      <c r="D188" s="182"/>
      <c r="E188" s="182"/>
      <c r="F188" s="178" t="s">
        <v>1214</v>
      </c>
      <c r="G188" s="178"/>
      <c r="H188" s="178"/>
      <c r="I188" s="178"/>
      <c r="J188" s="178"/>
      <c r="K188" s="178"/>
      <c r="L188" s="178"/>
    </row>
    <row r="189" spans="2:12" ht="54" customHeight="1" x14ac:dyDescent="0.4">
      <c r="B189" s="182" t="s">
        <v>1100</v>
      </c>
      <c r="C189" s="182"/>
      <c r="D189" s="182"/>
      <c r="E189" s="182"/>
      <c r="F189" s="178" t="s">
        <v>1215</v>
      </c>
      <c r="G189" s="188"/>
      <c r="H189" s="188"/>
      <c r="I189" s="188"/>
      <c r="J189" s="188"/>
      <c r="K189" s="188"/>
      <c r="L189" s="188"/>
    </row>
    <row r="190" spans="2:12" ht="43.5" customHeight="1" x14ac:dyDescent="0.4">
      <c r="B190" s="182" t="s">
        <v>1101</v>
      </c>
      <c r="C190" s="182"/>
      <c r="D190" s="182"/>
      <c r="E190" s="182"/>
      <c r="F190" s="178" t="s">
        <v>1320</v>
      </c>
      <c r="G190" s="178"/>
      <c r="H190" s="178"/>
      <c r="I190" s="178"/>
      <c r="J190" s="178"/>
      <c r="K190" s="178"/>
      <c r="L190" s="178"/>
    </row>
    <row r="191" spans="2:12" ht="31.5" customHeight="1" x14ac:dyDescent="0.4">
      <c r="B191" s="443" t="s">
        <v>1319</v>
      </c>
      <c r="C191" s="444"/>
      <c r="D191" s="444"/>
      <c r="E191" s="445"/>
      <c r="F191" s="267" t="s">
        <v>1321</v>
      </c>
      <c r="G191" s="293"/>
      <c r="H191" s="293"/>
      <c r="I191" s="293"/>
      <c r="J191" s="293"/>
      <c r="K191" s="293"/>
      <c r="L191" s="294"/>
    </row>
    <row r="192" spans="2:12" ht="32.1" customHeight="1" x14ac:dyDescent="0.4">
      <c r="B192" s="182" t="s">
        <v>322</v>
      </c>
      <c r="C192" s="182"/>
      <c r="D192" s="182"/>
      <c r="E192" s="182"/>
      <c r="F192" s="178" t="s">
        <v>1322</v>
      </c>
      <c r="G192" s="178"/>
      <c r="H192" s="178"/>
      <c r="I192" s="178"/>
      <c r="J192" s="178"/>
      <c r="K192" s="178"/>
      <c r="L192" s="178"/>
    </row>
    <row r="193" spans="2:12" ht="45.75" customHeight="1" x14ac:dyDescent="0.4">
      <c r="B193" s="182" t="s">
        <v>323</v>
      </c>
      <c r="C193" s="182"/>
      <c r="D193" s="182"/>
      <c r="E193" s="182"/>
      <c r="F193" s="178" t="s">
        <v>1323</v>
      </c>
      <c r="G193" s="178"/>
      <c r="H193" s="178"/>
      <c r="I193" s="178"/>
      <c r="J193" s="178"/>
      <c r="K193" s="178"/>
      <c r="L193" s="178"/>
    </row>
    <row r="194" spans="2:12" ht="27" customHeight="1" x14ac:dyDescent="0.4">
      <c r="B194" s="443" t="s">
        <v>1104</v>
      </c>
      <c r="C194" s="444"/>
      <c r="D194" s="444"/>
      <c r="E194" s="445"/>
      <c r="F194" s="221" t="s">
        <v>1324</v>
      </c>
      <c r="G194" s="233"/>
      <c r="H194" s="233"/>
      <c r="I194" s="233"/>
      <c r="J194" s="233"/>
      <c r="K194" s="233"/>
      <c r="L194" s="234"/>
    </row>
    <row r="195" spans="2:12" ht="30.75" customHeight="1" x14ac:dyDescent="0.4">
      <c r="B195" s="443" t="s">
        <v>1106</v>
      </c>
      <c r="C195" s="444"/>
      <c r="D195" s="444"/>
      <c r="E195" s="445"/>
      <c r="F195" s="267" t="s">
        <v>1107</v>
      </c>
      <c r="G195" s="293"/>
      <c r="H195" s="293"/>
      <c r="I195" s="293"/>
      <c r="J195" s="293"/>
      <c r="K195" s="293"/>
      <c r="L195" s="294"/>
    </row>
    <row r="196" spans="2:12" ht="28.5" customHeight="1" x14ac:dyDescent="0.4">
      <c r="B196" s="443" t="s">
        <v>1111</v>
      </c>
      <c r="C196" s="444"/>
      <c r="D196" s="444"/>
      <c r="E196" s="445"/>
      <c r="F196" s="267" t="s">
        <v>1108</v>
      </c>
      <c r="G196" s="293"/>
      <c r="H196" s="293"/>
      <c r="I196" s="293"/>
      <c r="J196" s="293"/>
      <c r="K196" s="293"/>
      <c r="L196" s="294"/>
    </row>
    <row r="197" spans="2:12" ht="15.95" customHeight="1" x14ac:dyDescent="0.4">
      <c r="B197" s="182" t="s">
        <v>324</v>
      </c>
      <c r="C197" s="182"/>
      <c r="D197" s="182"/>
      <c r="E197" s="182"/>
      <c r="F197" s="178" t="s">
        <v>331</v>
      </c>
      <c r="G197" s="178"/>
      <c r="H197" s="178"/>
      <c r="I197" s="178"/>
      <c r="J197" s="178"/>
      <c r="K197" s="178"/>
      <c r="L197" s="178"/>
    </row>
    <row r="198" spans="2:12" x14ac:dyDescent="0.4">
      <c r="B198" s="182"/>
      <c r="C198" s="182"/>
      <c r="D198" s="182"/>
      <c r="E198" s="182"/>
      <c r="F198" s="178"/>
      <c r="G198" s="184"/>
      <c r="H198" s="184"/>
      <c r="I198" s="184"/>
      <c r="J198" s="184"/>
      <c r="K198" s="184"/>
      <c r="L198" s="184"/>
    </row>
    <row r="199" spans="2:12" x14ac:dyDescent="0.4">
      <c r="B199" s="182"/>
      <c r="C199" s="182"/>
      <c r="D199" s="182"/>
      <c r="E199" s="182"/>
      <c r="F199" s="70" t="s">
        <v>332</v>
      </c>
      <c r="G199" s="176" t="str">
        <f>'ワークシート　１'!C16</f>
        <v>一次避難所(　　　　）　</v>
      </c>
      <c r="H199" s="176"/>
      <c r="I199" s="176"/>
      <c r="J199" s="176" t="str">
        <f>'ワークシート　１'!C17</f>
        <v>広域避難場所(　　　　)　　</v>
      </c>
      <c r="K199" s="176"/>
      <c r="L199" s="176"/>
    </row>
    <row r="200" spans="2:12" x14ac:dyDescent="0.4">
      <c r="B200" s="183"/>
      <c r="C200" s="183"/>
      <c r="D200" s="183"/>
      <c r="E200" s="183"/>
      <c r="F200" s="67" t="s">
        <v>333</v>
      </c>
      <c r="G200" s="185" t="s">
        <v>336</v>
      </c>
      <c r="H200" s="185"/>
      <c r="I200" s="185"/>
      <c r="J200" s="185"/>
      <c r="K200" s="185"/>
      <c r="L200" s="185"/>
    </row>
    <row r="201" spans="2:12" ht="31.5" customHeight="1" x14ac:dyDescent="0.4">
      <c r="B201" s="177" t="s">
        <v>1110</v>
      </c>
      <c r="C201" s="177"/>
      <c r="D201" s="177"/>
      <c r="E201" s="177"/>
      <c r="F201" s="178" t="s">
        <v>1109</v>
      </c>
      <c r="G201" s="178"/>
      <c r="H201" s="178"/>
      <c r="I201" s="178"/>
      <c r="J201" s="178"/>
      <c r="K201" s="178"/>
      <c r="L201" s="178"/>
    </row>
    <row r="202" spans="2:12" ht="27.75" customHeight="1" x14ac:dyDescent="0.4">
      <c r="B202" s="431" t="s">
        <v>1088</v>
      </c>
      <c r="C202" s="431"/>
      <c r="D202" s="431"/>
      <c r="E202" s="431"/>
      <c r="F202" s="432" t="s">
        <v>1112</v>
      </c>
      <c r="G202" s="432"/>
      <c r="H202" s="432"/>
      <c r="I202" s="432"/>
      <c r="J202" s="432"/>
      <c r="K202" s="432"/>
      <c r="L202" s="432"/>
    </row>
    <row r="203" spans="2:12" ht="21" customHeight="1" x14ac:dyDescent="0.4">
      <c r="B203" s="179" t="s">
        <v>1113</v>
      </c>
      <c r="C203" s="179"/>
      <c r="D203" s="179"/>
      <c r="E203" s="179"/>
      <c r="F203" s="180" t="s">
        <v>1114</v>
      </c>
      <c r="G203" s="181"/>
      <c r="H203" s="181"/>
      <c r="I203" s="181"/>
      <c r="J203" s="181"/>
      <c r="K203" s="181"/>
      <c r="L203" s="181"/>
    </row>
    <row r="204" spans="2:12" ht="42" customHeight="1" x14ac:dyDescent="0.4">
      <c r="B204" s="190" t="s">
        <v>1115</v>
      </c>
      <c r="C204" s="190"/>
      <c r="D204" s="190"/>
      <c r="E204" s="190"/>
      <c r="F204" s="433" t="s">
        <v>1116</v>
      </c>
      <c r="G204" s="434"/>
      <c r="H204" s="434"/>
      <c r="I204" s="434"/>
      <c r="J204" s="434"/>
      <c r="K204" s="434"/>
      <c r="L204" s="434"/>
    </row>
    <row r="205" spans="2:12" ht="74.25" customHeight="1" x14ac:dyDescent="0.4">
      <c r="B205" s="182" t="s">
        <v>1117</v>
      </c>
      <c r="C205" s="182"/>
      <c r="D205" s="182"/>
      <c r="E205" s="182"/>
      <c r="F205" s="178" t="s">
        <v>1118</v>
      </c>
      <c r="G205" s="178"/>
      <c r="H205" s="178"/>
      <c r="I205" s="178"/>
      <c r="J205" s="178"/>
      <c r="K205" s="178"/>
      <c r="L205" s="178"/>
    </row>
    <row r="207" spans="2:12" ht="13.5" customHeight="1" x14ac:dyDescent="0.4">
      <c r="B207" s="271" t="s">
        <v>1325</v>
      </c>
      <c r="C207" s="271"/>
      <c r="D207" s="271"/>
      <c r="E207" s="271"/>
      <c r="F207" s="271"/>
      <c r="G207" s="271"/>
      <c r="H207" s="271"/>
      <c r="I207" s="271"/>
      <c r="J207" s="271"/>
      <c r="K207" s="271"/>
      <c r="L207" s="271"/>
    </row>
    <row r="208" spans="2:12" x14ac:dyDescent="0.4">
      <c r="B208" s="176" t="s">
        <v>344</v>
      </c>
      <c r="C208" s="176"/>
      <c r="D208" s="176"/>
      <c r="E208" s="176"/>
      <c r="F208" s="176" t="s">
        <v>345</v>
      </c>
      <c r="G208" s="176"/>
      <c r="H208" s="176"/>
      <c r="I208" s="176"/>
      <c r="J208" s="176"/>
      <c r="K208" s="176"/>
      <c r="L208" s="176"/>
    </row>
    <row r="209" spans="1:12" ht="32.1" customHeight="1" x14ac:dyDescent="0.4">
      <c r="B209" s="177" t="s">
        <v>346</v>
      </c>
      <c r="C209" s="177"/>
      <c r="D209" s="177"/>
      <c r="E209" s="177"/>
      <c r="F209" s="178" t="s">
        <v>350</v>
      </c>
      <c r="G209" s="178"/>
      <c r="H209" s="178"/>
      <c r="I209" s="178"/>
      <c r="J209" s="178"/>
      <c r="K209" s="178"/>
      <c r="L209" s="178"/>
    </row>
    <row r="210" spans="1:12" ht="32.1" customHeight="1" x14ac:dyDescent="0.4">
      <c r="B210" s="486" t="s">
        <v>1326</v>
      </c>
      <c r="C210" s="487"/>
      <c r="D210" s="487"/>
      <c r="E210" s="488"/>
      <c r="F210" s="267" t="s">
        <v>1327</v>
      </c>
      <c r="G210" s="293"/>
      <c r="H210" s="293"/>
      <c r="I210" s="293"/>
      <c r="J210" s="293"/>
      <c r="K210" s="293"/>
      <c r="L210" s="294"/>
    </row>
    <row r="211" spans="1:12" ht="33" customHeight="1" x14ac:dyDescent="0.4">
      <c r="B211" s="177" t="s">
        <v>1328</v>
      </c>
      <c r="C211" s="177"/>
      <c r="D211" s="177"/>
      <c r="E211" s="177"/>
      <c r="F211" s="178" t="s">
        <v>1329</v>
      </c>
      <c r="G211" s="178"/>
      <c r="H211" s="178"/>
      <c r="I211" s="178"/>
      <c r="J211" s="178"/>
      <c r="K211" s="178"/>
      <c r="L211" s="178"/>
    </row>
    <row r="212" spans="1:12" ht="32.25" customHeight="1" x14ac:dyDescent="0.4">
      <c r="B212" s="177" t="s">
        <v>1330</v>
      </c>
      <c r="C212" s="176"/>
      <c r="D212" s="176"/>
      <c r="E212" s="176"/>
      <c r="F212" s="178" t="s">
        <v>1331</v>
      </c>
      <c r="G212" s="178"/>
      <c r="H212" s="178"/>
      <c r="I212" s="178"/>
      <c r="J212" s="178"/>
      <c r="K212" s="178"/>
      <c r="L212" s="178"/>
    </row>
    <row r="213" spans="1:12" ht="75.75" customHeight="1" x14ac:dyDescent="0.4">
      <c r="B213" s="176" t="s">
        <v>349</v>
      </c>
      <c r="C213" s="176"/>
      <c r="D213" s="176"/>
      <c r="E213" s="176"/>
      <c r="F213" s="178" t="s">
        <v>1218</v>
      </c>
      <c r="G213" s="178"/>
      <c r="H213" s="178"/>
      <c r="I213" s="178"/>
      <c r="J213" s="178"/>
      <c r="K213" s="178"/>
      <c r="L213" s="178"/>
    </row>
    <row r="215" spans="1:12" ht="14.25" x14ac:dyDescent="0.4">
      <c r="A215" s="175" t="s">
        <v>1332</v>
      </c>
      <c r="B215" s="175"/>
      <c r="C215" s="175"/>
      <c r="D215" s="175"/>
      <c r="E215" s="175"/>
      <c r="F215" s="175"/>
      <c r="G215" s="175"/>
      <c r="H215" s="175"/>
      <c r="I215" s="175"/>
      <c r="J215" s="175"/>
      <c r="K215" s="175"/>
      <c r="L215" s="175"/>
    </row>
    <row r="217" spans="1:12" ht="18.75" customHeight="1" x14ac:dyDescent="0.4">
      <c r="B217" s="176" t="s">
        <v>1127</v>
      </c>
      <c r="C217" s="176"/>
      <c r="D217" s="176"/>
      <c r="E217" s="176"/>
      <c r="F217" s="176" t="s">
        <v>270</v>
      </c>
      <c r="G217" s="176"/>
      <c r="H217" s="176"/>
      <c r="I217" s="176"/>
      <c r="J217" s="176"/>
      <c r="K217" s="176"/>
      <c r="L217" s="176"/>
    </row>
    <row r="218" spans="1:12" ht="33" customHeight="1" x14ac:dyDescent="0.4">
      <c r="B218" s="176" t="s">
        <v>1121</v>
      </c>
      <c r="C218" s="176"/>
      <c r="D218" s="176"/>
      <c r="E218" s="176"/>
      <c r="F218" s="178" t="s">
        <v>1123</v>
      </c>
      <c r="G218" s="178"/>
      <c r="H218" s="178"/>
      <c r="I218" s="178"/>
      <c r="J218" s="178"/>
      <c r="K218" s="178"/>
      <c r="L218" s="178"/>
    </row>
    <row r="219" spans="1:12" ht="49.5" customHeight="1" x14ac:dyDescent="0.4">
      <c r="B219" s="176" t="s">
        <v>1122</v>
      </c>
      <c r="C219" s="176"/>
      <c r="D219" s="176"/>
      <c r="E219" s="176"/>
      <c r="F219" s="178" t="s">
        <v>1333</v>
      </c>
      <c r="G219" s="178"/>
      <c r="H219" s="178"/>
      <c r="I219" s="178"/>
      <c r="J219" s="178"/>
      <c r="K219" s="178"/>
      <c r="L219" s="178"/>
    </row>
    <row r="220" spans="1:12" ht="98.25" customHeight="1" x14ac:dyDescent="0.4">
      <c r="B220" s="176" t="s">
        <v>1125</v>
      </c>
      <c r="C220" s="176"/>
      <c r="D220" s="176"/>
      <c r="E220" s="176"/>
      <c r="F220" s="178" t="s">
        <v>1126</v>
      </c>
      <c r="G220" s="188"/>
      <c r="H220" s="188"/>
      <c r="I220" s="188"/>
      <c r="J220" s="188"/>
      <c r="K220" s="188"/>
      <c r="L220" s="188"/>
    </row>
    <row r="221" spans="1:12" ht="16.5" customHeight="1" x14ac:dyDescent="0.4">
      <c r="B221" s="36"/>
      <c r="C221" s="36"/>
      <c r="D221" s="36"/>
      <c r="E221" s="36"/>
      <c r="F221" s="79"/>
    </row>
    <row r="222" spans="1:12" ht="16.5" customHeight="1" x14ac:dyDescent="0.4">
      <c r="A222" s="258" t="s">
        <v>1334</v>
      </c>
      <c r="B222" s="258"/>
      <c r="C222" s="258"/>
      <c r="D222" s="258"/>
      <c r="E222" s="258"/>
      <c r="F222" s="258"/>
      <c r="G222" s="258"/>
      <c r="H222" s="258"/>
      <c r="I222" s="258"/>
      <c r="J222" s="258"/>
      <c r="K222" s="258"/>
      <c r="L222" s="258"/>
    </row>
    <row r="223" spans="1:12" ht="16.5" customHeight="1" x14ac:dyDescent="0.4">
      <c r="B223" s="172"/>
      <c r="C223" s="172"/>
      <c r="D223" s="172"/>
      <c r="E223" s="172"/>
      <c r="F223" s="172"/>
      <c r="G223" s="172"/>
      <c r="H223" s="172"/>
      <c r="I223" s="172"/>
      <c r="J223" s="172"/>
      <c r="K223" s="172"/>
      <c r="L223" s="172"/>
    </row>
    <row r="224" spans="1:12" ht="16.5" customHeight="1" x14ac:dyDescent="0.4">
      <c r="B224" s="176" t="s">
        <v>1127</v>
      </c>
      <c r="C224" s="176"/>
      <c r="D224" s="176"/>
      <c r="E224" s="176"/>
      <c r="F224" s="176" t="s">
        <v>270</v>
      </c>
      <c r="G224" s="176"/>
      <c r="H224" s="176"/>
      <c r="I224" s="176"/>
      <c r="J224" s="176"/>
      <c r="K224" s="176"/>
      <c r="L224" s="176"/>
    </row>
    <row r="225" spans="1:13" ht="86.25" customHeight="1" x14ac:dyDescent="0.4">
      <c r="B225" s="176" t="s">
        <v>1121</v>
      </c>
      <c r="C225" s="176"/>
      <c r="D225" s="176"/>
      <c r="E225" s="176"/>
      <c r="F225" s="186" t="s">
        <v>1219</v>
      </c>
      <c r="G225" s="186"/>
      <c r="H225" s="186"/>
      <c r="I225" s="186"/>
      <c r="J225" s="186"/>
      <c r="K225" s="186"/>
      <c r="L225" s="186"/>
    </row>
    <row r="226" spans="1:13" ht="49.5" customHeight="1" x14ac:dyDescent="0.4">
      <c r="B226" s="176" t="s">
        <v>1122</v>
      </c>
      <c r="C226" s="176"/>
      <c r="D226" s="176"/>
      <c r="E226" s="176"/>
      <c r="F226" s="178" t="s">
        <v>1129</v>
      </c>
      <c r="G226" s="188"/>
      <c r="H226" s="188"/>
      <c r="I226" s="188"/>
      <c r="J226" s="188"/>
      <c r="K226" s="188"/>
      <c r="L226" s="188"/>
    </row>
    <row r="227" spans="1:13" ht="44.25" customHeight="1" x14ac:dyDescent="0.4">
      <c r="B227" s="176" t="s">
        <v>1125</v>
      </c>
      <c r="C227" s="176"/>
      <c r="D227" s="176"/>
      <c r="E227" s="176"/>
      <c r="F227" s="178" t="s">
        <v>1131</v>
      </c>
      <c r="G227" s="188"/>
      <c r="H227" s="188"/>
      <c r="I227" s="188"/>
      <c r="J227" s="188"/>
      <c r="K227" s="188"/>
      <c r="L227" s="188"/>
    </row>
    <row r="228" spans="1:13" ht="50.25" customHeight="1" x14ac:dyDescent="0.4">
      <c r="B228" s="176"/>
      <c r="C228" s="176"/>
      <c r="D228" s="176"/>
      <c r="E228" s="176"/>
      <c r="F228" s="178" t="s">
        <v>1130</v>
      </c>
      <c r="G228" s="188"/>
      <c r="H228" s="188"/>
      <c r="I228" s="188"/>
      <c r="J228" s="188"/>
      <c r="K228" s="188"/>
      <c r="L228" s="188"/>
    </row>
    <row r="229" spans="1:13" ht="16.5" customHeight="1" x14ac:dyDescent="0.4">
      <c r="B229" s="36"/>
      <c r="C229" s="36"/>
      <c r="D229" s="36"/>
      <c r="E229" s="36"/>
      <c r="F229" s="79"/>
    </row>
    <row r="230" spans="1:13" ht="18" customHeight="1" x14ac:dyDescent="0.4">
      <c r="A230" s="175" t="s">
        <v>1335</v>
      </c>
      <c r="B230" s="175"/>
      <c r="C230" s="175"/>
      <c r="D230" s="175"/>
      <c r="E230" s="175"/>
      <c r="F230" s="175"/>
      <c r="G230" s="175"/>
      <c r="H230" s="175"/>
      <c r="I230" s="175"/>
      <c r="J230" s="175"/>
      <c r="K230" s="175"/>
      <c r="L230" s="175"/>
    </row>
    <row r="231" spans="1:13" ht="16.5" customHeight="1" x14ac:dyDescent="0.4">
      <c r="B231" s="172"/>
      <c r="C231" s="172"/>
      <c r="D231" s="172"/>
      <c r="E231" s="172"/>
      <c r="F231" s="172"/>
      <c r="G231" s="172"/>
      <c r="H231" s="172"/>
      <c r="I231" s="172"/>
      <c r="J231" s="172"/>
      <c r="K231" s="172"/>
      <c r="L231" s="172"/>
      <c r="M231" s="172"/>
    </row>
    <row r="232" spans="1:13" ht="16.5" customHeight="1" x14ac:dyDescent="0.4">
      <c r="B232" s="176" t="s">
        <v>1127</v>
      </c>
      <c r="C232" s="176"/>
      <c r="D232" s="176"/>
      <c r="E232" s="176"/>
      <c r="F232" s="176" t="s">
        <v>270</v>
      </c>
      <c r="G232" s="176"/>
      <c r="H232" s="176"/>
      <c r="I232" s="176"/>
      <c r="J232" s="176"/>
      <c r="K232" s="176"/>
      <c r="L232" s="176"/>
    </row>
    <row r="233" spans="1:13" ht="33" customHeight="1" x14ac:dyDescent="0.4">
      <c r="B233" s="176" t="s">
        <v>1121</v>
      </c>
      <c r="C233" s="176"/>
      <c r="D233" s="176"/>
      <c r="E233" s="176"/>
      <c r="F233" s="178" t="s">
        <v>1132</v>
      </c>
      <c r="G233" s="188"/>
      <c r="H233" s="188"/>
      <c r="I233" s="188"/>
      <c r="J233" s="188"/>
      <c r="K233" s="188"/>
      <c r="L233" s="188"/>
    </row>
    <row r="234" spans="1:13" ht="40.5" customHeight="1" x14ac:dyDescent="0.4">
      <c r="B234" s="176" t="s">
        <v>1122</v>
      </c>
      <c r="C234" s="176"/>
      <c r="D234" s="176"/>
      <c r="E234" s="176"/>
      <c r="F234" s="178" t="s">
        <v>1336</v>
      </c>
      <c r="G234" s="188"/>
      <c r="H234" s="188"/>
      <c r="I234" s="188"/>
      <c r="J234" s="188"/>
      <c r="K234" s="188"/>
      <c r="L234" s="188"/>
    </row>
    <row r="235" spans="1:13" ht="66" customHeight="1" x14ac:dyDescent="0.4">
      <c r="B235" s="176" t="s">
        <v>1125</v>
      </c>
      <c r="C235" s="176"/>
      <c r="D235" s="176"/>
      <c r="E235" s="176"/>
      <c r="F235" s="178" t="s">
        <v>1133</v>
      </c>
      <c r="G235" s="188"/>
      <c r="H235" s="188"/>
      <c r="I235" s="188"/>
      <c r="J235" s="188"/>
      <c r="K235" s="188"/>
      <c r="L235" s="188"/>
    </row>
    <row r="236" spans="1:13" ht="12.75" customHeight="1" x14ac:dyDescent="0.4">
      <c r="B236" s="36"/>
      <c r="C236" s="36"/>
      <c r="D236" s="36"/>
      <c r="E236" s="36"/>
      <c r="F236" s="79"/>
    </row>
    <row r="237" spans="1:13" ht="19.5" customHeight="1" x14ac:dyDescent="0.4">
      <c r="A237" s="175" t="s">
        <v>1337</v>
      </c>
      <c r="B237" s="172"/>
      <c r="C237" s="172"/>
      <c r="D237" s="172"/>
      <c r="E237" s="172"/>
      <c r="F237" s="172"/>
      <c r="G237" s="172"/>
      <c r="H237" s="172"/>
      <c r="I237" s="172"/>
      <c r="J237" s="172"/>
      <c r="K237" s="172"/>
      <c r="L237" s="172"/>
    </row>
    <row r="239" spans="1:13" x14ac:dyDescent="0.4">
      <c r="B239" s="174" t="s">
        <v>1338</v>
      </c>
      <c r="C239" s="174"/>
      <c r="D239" s="174"/>
      <c r="E239" s="174">
        <f>'ワークシート　１'!C19</f>
        <v>0</v>
      </c>
      <c r="F239" s="174"/>
      <c r="G239" s="174"/>
      <c r="H239" s="36" t="s">
        <v>1339</v>
      </c>
      <c r="I239" s="489">
        <f>'ワークシート　１'!C20</f>
        <v>0</v>
      </c>
      <c r="J239" s="174"/>
      <c r="K239" s="174"/>
    </row>
  </sheetData>
  <mergeCells count="356">
    <mergeCell ref="A10:B10"/>
    <mergeCell ref="C5:K5"/>
    <mergeCell ref="A1:L1"/>
    <mergeCell ref="A2:K2"/>
    <mergeCell ref="A20:C20"/>
    <mergeCell ref="D20:K20"/>
    <mergeCell ref="A21:C21"/>
    <mergeCell ref="D21:K21"/>
    <mergeCell ref="C17:K17"/>
    <mergeCell ref="A11:B11"/>
    <mergeCell ref="A12:B12"/>
    <mergeCell ref="A13:B13"/>
    <mergeCell ref="A14:B14"/>
    <mergeCell ref="A25:C25"/>
    <mergeCell ref="D25:K25"/>
    <mergeCell ref="A26:C26"/>
    <mergeCell ref="D26:K26"/>
    <mergeCell ref="A22:C22"/>
    <mergeCell ref="D22:K22"/>
    <mergeCell ref="A23:C23"/>
    <mergeCell ref="D23:K23"/>
    <mergeCell ref="A24:C24"/>
    <mergeCell ref="D24:K24"/>
    <mergeCell ref="A30:C30"/>
    <mergeCell ref="D30:K30"/>
    <mergeCell ref="A31:C31"/>
    <mergeCell ref="D31:K31"/>
    <mergeCell ref="A32:C32"/>
    <mergeCell ref="D32:K32"/>
    <mergeCell ref="A27:C27"/>
    <mergeCell ref="D27:K27"/>
    <mergeCell ref="A28:C28"/>
    <mergeCell ref="D28:K28"/>
    <mergeCell ref="A29:C29"/>
    <mergeCell ref="D29:K29"/>
    <mergeCell ref="E38:I38"/>
    <mergeCell ref="I39:K39"/>
    <mergeCell ref="C41:L41"/>
    <mergeCell ref="A33:C33"/>
    <mergeCell ref="D33:K33"/>
    <mergeCell ref="A34:C34"/>
    <mergeCell ref="D34:K34"/>
    <mergeCell ref="A35:C35"/>
    <mergeCell ref="D35:K35"/>
    <mergeCell ref="C80:L80"/>
    <mergeCell ref="A69:L69"/>
    <mergeCell ref="B71:E71"/>
    <mergeCell ref="F71:H71"/>
    <mergeCell ref="B63:D65"/>
    <mergeCell ref="E63:L63"/>
    <mergeCell ref="E64:L64"/>
    <mergeCell ref="E65:L65"/>
    <mergeCell ref="B59:D59"/>
    <mergeCell ref="E59:L59"/>
    <mergeCell ref="B60:D61"/>
    <mergeCell ref="E60:L60"/>
    <mergeCell ref="E61:L61"/>
    <mergeCell ref="B62:D62"/>
    <mergeCell ref="E62:L62"/>
    <mergeCell ref="I71:J71"/>
    <mergeCell ref="K71:L71"/>
    <mergeCell ref="B72:E72"/>
    <mergeCell ref="F72:H72"/>
    <mergeCell ref="A89:L89"/>
    <mergeCell ref="B91:L91"/>
    <mergeCell ref="A93:L93"/>
    <mergeCell ref="B95:L95"/>
    <mergeCell ref="C88:L88"/>
    <mergeCell ref="B87:L87"/>
    <mergeCell ref="A81:L81"/>
    <mergeCell ref="C82:L82"/>
    <mergeCell ref="B83:L83"/>
    <mergeCell ref="C100:F100"/>
    <mergeCell ref="G100:J100"/>
    <mergeCell ref="K100:L100"/>
    <mergeCell ref="C101:F101"/>
    <mergeCell ref="G101:J101"/>
    <mergeCell ref="K101:L101"/>
    <mergeCell ref="A97:L97"/>
    <mergeCell ref="C98:L98"/>
    <mergeCell ref="C99:F99"/>
    <mergeCell ref="G99:J99"/>
    <mergeCell ref="K99:L99"/>
    <mergeCell ref="C104:F104"/>
    <mergeCell ref="G104:J104"/>
    <mergeCell ref="K104:L104"/>
    <mergeCell ref="C105:F105"/>
    <mergeCell ref="G105:J105"/>
    <mergeCell ref="K105:L105"/>
    <mergeCell ref="C102:F102"/>
    <mergeCell ref="G102:J102"/>
    <mergeCell ref="K102:L102"/>
    <mergeCell ref="C103:F103"/>
    <mergeCell ref="G103:J103"/>
    <mergeCell ref="K103:L103"/>
    <mergeCell ref="C108:F108"/>
    <mergeCell ref="G108:J108"/>
    <mergeCell ref="K108:L108"/>
    <mergeCell ref="C109:F109"/>
    <mergeCell ref="G109:J109"/>
    <mergeCell ref="K109:L109"/>
    <mergeCell ref="C106:F106"/>
    <mergeCell ref="G106:J106"/>
    <mergeCell ref="K106:L106"/>
    <mergeCell ref="C107:F107"/>
    <mergeCell ref="G107:J107"/>
    <mergeCell ref="K107:L107"/>
    <mergeCell ref="B117:L117"/>
    <mergeCell ref="F120:G120"/>
    <mergeCell ref="F121:G121"/>
    <mergeCell ref="C113:L113"/>
    <mergeCell ref="A114:L114"/>
    <mergeCell ref="C115:L115"/>
    <mergeCell ref="B116:L116"/>
    <mergeCell ref="C110:F110"/>
    <mergeCell ref="G110:J110"/>
    <mergeCell ref="K110:L110"/>
    <mergeCell ref="C112:L112"/>
    <mergeCell ref="B147:L147"/>
    <mergeCell ref="B148:L148"/>
    <mergeCell ref="C149:E149"/>
    <mergeCell ref="F149:I149"/>
    <mergeCell ref="J149:L149"/>
    <mergeCell ref="C145:L145"/>
    <mergeCell ref="A146:L146"/>
    <mergeCell ref="C119:E119"/>
    <mergeCell ref="C120:E120"/>
    <mergeCell ref="C121:E121"/>
    <mergeCell ref="F119:G119"/>
    <mergeCell ref="B138:D138"/>
    <mergeCell ref="B139:D139"/>
    <mergeCell ref="B126:D126"/>
    <mergeCell ref="B156:L156"/>
    <mergeCell ref="B157:D157"/>
    <mergeCell ref="E157:L157"/>
    <mergeCell ref="C154:L154"/>
    <mergeCell ref="A155:L155"/>
    <mergeCell ref="C152:E152"/>
    <mergeCell ref="F152:I152"/>
    <mergeCell ref="J152:L152"/>
    <mergeCell ref="C150:E150"/>
    <mergeCell ref="G150:H150"/>
    <mergeCell ref="J150:L150"/>
    <mergeCell ref="C151:E151"/>
    <mergeCell ref="G151:H151"/>
    <mergeCell ref="J151:L151"/>
    <mergeCell ref="B160:D160"/>
    <mergeCell ref="E160:L160"/>
    <mergeCell ref="B161:D161"/>
    <mergeCell ref="E161:L161"/>
    <mergeCell ref="B162:D162"/>
    <mergeCell ref="E162:L162"/>
    <mergeCell ref="B158:D158"/>
    <mergeCell ref="E158:L158"/>
    <mergeCell ref="B159:D159"/>
    <mergeCell ref="E159:L159"/>
    <mergeCell ref="B166:D166"/>
    <mergeCell ref="E166:L166"/>
    <mergeCell ref="B167:D167"/>
    <mergeCell ref="E167:L167"/>
    <mergeCell ref="B168:D168"/>
    <mergeCell ref="E168:L168"/>
    <mergeCell ref="B163:D163"/>
    <mergeCell ref="E163:L163"/>
    <mergeCell ref="B164:D164"/>
    <mergeCell ref="E164:L164"/>
    <mergeCell ref="B165:D165"/>
    <mergeCell ref="E165:L165"/>
    <mergeCell ref="B169:D174"/>
    <mergeCell ref="E169:L169"/>
    <mergeCell ref="F170:G170"/>
    <mergeCell ref="I170:K170"/>
    <mergeCell ref="F171:G173"/>
    <mergeCell ref="I171:K171"/>
    <mergeCell ref="I172:K172"/>
    <mergeCell ref="I173:K173"/>
    <mergeCell ref="E174:L174"/>
    <mergeCell ref="B175:D175"/>
    <mergeCell ref="E175:L175"/>
    <mergeCell ref="B179:D179"/>
    <mergeCell ref="E179:L179"/>
    <mergeCell ref="B182:D182"/>
    <mergeCell ref="E182:L182"/>
    <mergeCell ref="B177:L177"/>
    <mergeCell ref="B178:D178"/>
    <mergeCell ref="E178:L178"/>
    <mergeCell ref="B180:D180"/>
    <mergeCell ref="B187:E187"/>
    <mergeCell ref="F187:L187"/>
    <mergeCell ref="B188:E188"/>
    <mergeCell ref="F188:L188"/>
    <mergeCell ref="B189:E189"/>
    <mergeCell ref="F189:L189"/>
    <mergeCell ref="B183:D183"/>
    <mergeCell ref="E183:L183"/>
    <mergeCell ref="B185:L185"/>
    <mergeCell ref="B186:E186"/>
    <mergeCell ref="F186:L186"/>
    <mergeCell ref="B194:E194"/>
    <mergeCell ref="F194:L194"/>
    <mergeCell ref="B195:E195"/>
    <mergeCell ref="F195:L195"/>
    <mergeCell ref="B196:E196"/>
    <mergeCell ref="F196:L196"/>
    <mergeCell ref="B190:E190"/>
    <mergeCell ref="F190:L190"/>
    <mergeCell ref="B192:E192"/>
    <mergeCell ref="F192:L192"/>
    <mergeCell ref="B193:E193"/>
    <mergeCell ref="F193:L193"/>
    <mergeCell ref="B202:E202"/>
    <mergeCell ref="F202:L202"/>
    <mergeCell ref="B203:E203"/>
    <mergeCell ref="F203:L203"/>
    <mergeCell ref="B204:E204"/>
    <mergeCell ref="F204:L204"/>
    <mergeCell ref="B197:E200"/>
    <mergeCell ref="F197:L198"/>
    <mergeCell ref="G199:I199"/>
    <mergeCell ref="J199:L199"/>
    <mergeCell ref="G200:L200"/>
    <mergeCell ref="B201:E201"/>
    <mergeCell ref="F201:L201"/>
    <mergeCell ref="B209:E209"/>
    <mergeCell ref="F209:L209"/>
    <mergeCell ref="B211:E211"/>
    <mergeCell ref="F211:L211"/>
    <mergeCell ref="B212:E212"/>
    <mergeCell ref="F212:L212"/>
    <mergeCell ref="B210:E210"/>
    <mergeCell ref="F210:L210"/>
    <mergeCell ref="B205:E205"/>
    <mergeCell ref="F205:L205"/>
    <mergeCell ref="B208:E208"/>
    <mergeCell ref="F208:L208"/>
    <mergeCell ref="F226:L226"/>
    <mergeCell ref="B218:E218"/>
    <mergeCell ref="F218:L218"/>
    <mergeCell ref="B219:E219"/>
    <mergeCell ref="F219:L219"/>
    <mergeCell ref="B220:E220"/>
    <mergeCell ref="F220:L220"/>
    <mergeCell ref="B213:E213"/>
    <mergeCell ref="F213:L213"/>
    <mergeCell ref="A215:L215"/>
    <mergeCell ref="B217:E217"/>
    <mergeCell ref="F217:L217"/>
    <mergeCell ref="A237:L237"/>
    <mergeCell ref="C3:K3"/>
    <mergeCell ref="A3:B3"/>
    <mergeCell ref="C4:K4"/>
    <mergeCell ref="A4:B4"/>
    <mergeCell ref="E42:G42"/>
    <mergeCell ref="B233:E233"/>
    <mergeCell ref="F233:L233"/>
    <mergeCell ref="B234:E234"/>
    <mergeCell ref="F234:L234"/>
    <mergeCell ref="B235:E235"/>
    <mergeCell ref="F235:L235"/>
    <mergeCell ref="B227:E228"/>
    <mergeCell ref="F227:L227"/>
    <mergeCell ref="F228:L228"/>
    <mergeCell ref="B231:M231"/>
    <mergeCell ref="B232:E232"/>
    <mergeCell ref="F232:L232"/>
    <mergeCell ref="B223:L223"/>
    <mergeCell ref="B224:E224"/>
    <mergeCell ref="F224:L224"/>
    <mergeCell ref="B225:E225"/>
    <mergeCell ref="F225:L225"/>
    <mergeCell ref="B226:E226"/>
    <mergeCell ref="I72:J72"/>
    <mergeCell ref="K72:L72"/>
    <mergeCell ref="B73:E73"/>
    <mergeCell ref="F73:H73"/>
    <mergeCell ref="I73:J73"/>
    <mergeCell ref="K73:L73"/>
    <mergeCell ref="H42:L42"/>
    <mergeCell ref="A44:F44"/>
    <mergeCell ref="A40:L40"/>
    <mergeCell ref="B45:L45"/>
    <mergeCell ref="B70:L70"/>
    <mergeCell ref="B56:D56"/>
    <mergeCell ref="E56:L56"/>
    <mergeCell ref="B57:D57"/>
    <mergeCell ref="E57:L57"/>
    <mergeCell ref="B58:D58"/>
    <mergeCell ref="E58:L58"/>
    <mergeCell ref="C52:L52"/>
    <mergeCell ref="B53:L53"/>
    <mergeCell ref="C55:L55"/>
    <mergeCell ref="B48:E48"/>
    <mergeCell ref="C49:L49"/>
    <mergeCell ref="C50:L50"/>
    <mergeCell ref="C51:L51"/>
    <mergeCell ref="A5:B5"/>
    <mergeCell ref="A6:B6"/>
    <mergeCell ref="A7:B7"/>
    <mergeCell ref="A8:B8"/>
    <mergeCell ref="A9:B9"/>
    <mergeCell ref="E180:L180"/>
    <mergeCell ref="B181:D181"/>
    <mergeCell ref="E181:L181"/>
    <mergeCell ref="B191:E191"/>
    <mergeCell ref="F191:L191"/>
    <mergeCell ref="B143:D143"/>
    <mergeCell ref="B140:D141"/>
    <mergeCell ref="E140:H143"/>
    <mergeCell ref="I140:L143"/>
    <mergeCell ref="B142:D142"/>
    <mergeCell ref="B124:D125"/>
    <mergeCell ref="B127:D130"/>
    <mergeCell ref="E131:H134"/>
    <mergeCell ref="I131:L134"/>
    <mergeCell ref="B131:D132"/>
    <mergeCell ref="B137:D137"/>
    <mergeCell ref="B135:D136"/>
    <mergeCell ref="I135:L139"/>
    <mergeCell ref="E135:H139"/>
    <mergeCell ref="A15:B15"/>
    <mergeCell ref="A16:B16"/>
    <mergeCell ref="A17:B17"/>
    <mergeCell ref="A18:B18"/>
    <mergeCell ref="A19:B19"/>
    <mergeCell ref="A222:L222"/>
    <mergeCell ref="A230:L230"/>
    <mergeCell ref="B239:D239"/>
    <mergeCell ref="E239:G239"/>
    <mergeCell ref="I239:K239"/>
    <mergeCell ref="B207:L207"/>
    <mergeCell ref="B134:D134"/>
    <mergeCell ref="B133:D133"/>
    <mergeCell ref="E124:H130"/>
    <mergeCell ref="I124:L130"/>
    <mergeCell ref="B123:D123"/>
    <mergeCell ref="E123:H123"/>
    <mergeCell ref="I123:L123"/>
    <mergeCell ref="B74:L74"/>
    <mergeCell ref="A76:L76"/>
    <mergeCell ref="B77:L77"/>
    <mergeCell ref="B79:L79"/>
    <mergeCell ref="B78:L78"/>
    <mergeCell ref="A85:L85"/>
    <mergeCell ref="C18:K18"/>
    <mergeCell ref="C19:K19"/>
    <mergeCell ref="C10:K10"/>
    <mergeCell ref="C11:K11"/>
    <mergeCell ref="C12:K12"/>
    <mergeCell ref="C13:K13"/>
    <mergeCell ref="C14:K14"/>
    <mergeCell ref="C15:K15"/>
    <mergeCell ref="C6:K6"/>
    <mergeCell ref="C7:K7"/>
    <mergeCell ref="C8:K8"/>
    <mergeCell ref="C9:K9"/>
    <mergeCell ref="C16:K16"/>
  </mergeCells>
  <phoneticPr fontId="1"/>
  <pageMargins left="0.25" right="0.25"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114A0-8FA9-4F3F-9799-7B0C21B9D8D8}">
  <sheetPr>
    <tabColor rgb="FF92D050"/>
  </sheetPr>
  <dimension ref="B1:U417"/>
  <sheetViews>
    <sheetView workbookViewId="0">
      <selection activeCell="B1" sqref="B1:U1"/>
    </sheetView>
  </sheetViews>
  <sheetFormatPr defaultColWidth="3.625" defaultRowHeight="17.100000000000001" customHeight="1" x14ac:dyDescent="0.4"/>
  <cols>
    <col min="1" max="16384" width="3.625" style="12"/>
  </cols>
  <sheetData>
    <row r="1" spans="2:21" ht="14.1" customHeight="1" x14ac:dyDescent="0.4">
      <c r="B1" s="549" t="s">
        <v>923</v>
      </c>
      <c r="C1" s="549"/>
      <c r="D1" s="549"/>
      <c r="E1" s="549"/>
      <c r="F1" s="549"/>
      <c r="G1" s="549"/>
      <c r="H1" s="549"/>
      <c r="I1" s="549"/>
      <c r="J1" s="549"/>
      <c r="K1" s="549"/>
      <c r="L1" s="549"/>
      <c r="M1" s="549"/>
      <c r="N1" s="549"/>
      <c r="O1" s="549"/>
      <c r="P1" s="549"/>
      <c r="Q1" s="549"/>
      <c r="R1" s="549"/>
      <c r="S1" s="549"/>
      <c r="T1" s="549"/>
      <c r="U1" s="549"/>
    </row>
    <row r="2" spans="2:21" ht="14.1" customHeight="1" x14ac:dyDescent="0.4">
      <c r="B2" s="550" t="s">
        <v>924</v>
      </c>
      <c r="C2" s="550"/>
      <c r="D2" s="550"/>
      <c r="E2" s="550"/>
      <c r="F2" s="550"/>
      <c r="G2" s="550"/>
      <c r="H2" s="550"/>
      <c r="I2" s="550"/>
      <c r="J2" s="550"/>
      <c r="K2" s="550"/>
      <c r="L2" s="550"/>
      <c r="M2" s="550"/>
      <c r="N2" s="550"/>
      <c r="O2" s="550"/>
      <c r="P2" s="550"/>
      <c r="Q2" s="550"/>
      <c r="R2" s="550"/>
      <c r="S2" s="550"/>
      <c r="T2" s="550"/>
      <c r="U2" s="550"/>
    </row>
    <row r="3" spans="2:21" ht="14.1" customHeight="1" x14ac:dyDescent="0.4">
      <c r="B3" s="550"/>
      <c r="C3" s="550"/>
      <c r="D3" s="550"/>
      <c r="E3" s="550"/>
      <c r="F3" s="550"/>
      <c r="G3" s="550"/>
      <c r="H3" s="550"/>
      <c r="I3" s="550"/>
      <c r="J3" s="550"/>
      <c r="K3" s="550"/>
      <c r="L3" s="550"/>
      <c r="M3" s="550"/>
      <c r="N3" s="550"/>
      <c r="O3" s="550"/>
      <c r="P3" s="550"/>
      <c r="Q3" s="550"/>
      <c r="R3" s="550"/>
      <c r="S3" s="550"/>
      <c r="T3" s="550"/>
      <c r="U3" s="550"/>
    </row>
    <row r="4" spans="2:21" ht="14.1" customHeight="1" x14ac:dyDescent="0.4">
      <c r="B4" s="551" t="s">
        <v>925</v>
      </c>
      <c r="C4" s="551"/>
      <c r="D4" s="551"/>
      <c r="E4" s="551"/>
      <c r="F4" s="551"/>
      <c r="G4" s="551"/>
      <c r="H4" s="551" t="s">
        <v>926</v>
      </c>
      <c r="I4" s="551"/>
      <c r="J4" s="551"/>
      <c r="K4" s="551"/>
      <c r="L4" s="551"/>
      <c r="M4" s="551"/>
      <c r="N4" s="551"/>
      <c r="O4" s="551"/>
      <c r="P4" s="551"/>
      <c r="Q4" s="551"/>
      <c r="R4" s="551"/>
      <c r="S4" s="551"/>
      <c r="T4" s="551"/>
      <c r="U4" s="551"/>
    </row>
    <row r="5" spans="2:21" ht="14.1" customHeight="1" x14ac:dyDescent="0.4">
      <c r="B5" s="552" t="s">
        <v>927</v>
      </c>
      <c r="C5" s="551"/>
      <c r="D5" s="551"/>
      <c r="E5" s="551"/>
      <c r="F5" s="551"/>
      <c r="G5" s="551"/>
      <c r="H5" s="551"/>
      <c r="I5" s="551"/>
      <c r="J5" s="551"/>
      <c r="K5" s="551"/>
      <c r="L5" s="551"/>
      <c r="M5" s="551"/>
      <c r="N5" s="551"/>
      <c r="O5" s="552" t="s">
        <v>928</v>
      </c>
      <c r="P5" s="551"/>
      <c r="Q5" s="551"/>
      <c r="R5" s="551"/>
      <c r="S5" s="551"/>
      <c r="T5" s="551"/>
      <c r="U5" s="551"/>
    </row>
    <row r="6" spans="2:21" ht="14.1" customHeight="1" x14ac:dyDescent="0.4">
      <c r="B6" s="551"/>
      <c r="C6" s="551"/>
      <c r="D6" s="551"/>
      <c r="E6" s="551"/>
      <c r="F6" s="551"/>
      <c r="G6" s="551"/>
      <c r="H6" s="551"/>
      <c r="I6" s="551"/>
      <c r="J6" s="551"/>
      <c r="K6" s="551"/>
      <c r="L6" s="551"/>
      <c r="M6" s="551"/>
      <c r="N6" s="551"/>
      <c r="O6" s="551"/>
      <c r="P6" s="551"/>
      <c r="Q6" s="551"/>
      <c r="R6" s="551"/>
      <c r="S6" s="551"/>
      <c r="T6" s="551"/>
      <c r="U6" s="551"/>
    </row>
    <row r="7" spans="2:21" ht="14.1" customHeight="1" x14ac:dyDescent="0.4">
      <c r="B7" s="552" t="s">
        <v>929</v>
      </c>
      <c r="C7" s="551"/>
      <c r="D7" s="551"/>
      <c r="E7" s="551"/>
      <c r="F7" s="551"/>
      <c r="G7" s="551"/>
      <c r="H7" s="551"/>
      <c r="I7" s="551"/>
      <c r="J7" s="551"/>
      <c r="K7" s="551"/>
      <c r="L7" s="551"/>
      <c r="M7" s="551"/>
      <c r="N7" s="551"/>
      <c r="O7" s="551"/>
      <c r="P7" s="551"/>
      <c r="Q7" s="551"/>
      <c r="R7" s="551"/>
      <c r="S7" s="551"/>
      <c r="T7" s="551"/>
      <c r="U7" s="551"/>
    </row>
    <row r="8" spans="2:21" ht="14.1" customHeight="1" x14ac:dyDescent="0.4">
      <c r="B8" s="551"/>
      <c r="C8" s="551"/>
      <c r="D8" s="551"/>
      <c r="E8" s="551"/>
      <c r="F8" s="551"/>
      <c r="G8" s="551"/>
      <c r="H8" s="551"/>
      <c r="I8" s="551"/>
      <c r="J8" s="551"/>
      <c r="K8" s="551"/>
      <c r="L8" s="551"/>
      <c r="M8" s="551"/>
      <c r="N8" s="551"/>
      <c r="O8" s="551"/>
      <c r="P8" s="551"/>
      <c r="Q8" s="551"/>
      <c r="R8" s="551"/>
      <c r="S8" s="551"/>
      <c r="T8" s="551"/>
      <c r="U8" s="551"/>
    </row>
    <row r="9" spans="2:21" ht="14.1" customHeight="1" x14ac:dyDescent="0.4">
      <c r="B9" s="551"/>
      <c r="C9" s="551"/>
      <c r="D9" s="551"/>
      <c r="E9" s="551"/>
      <c r="F9" s="551"/>
      <c r="G9" s="551"/>
      <c r="H9" s="551"/>
      <c r="I9" s="551"/>
      <c r="J9" s="551"/>
      <c r="K9" s="551"/>
      <c r="L9" s="551"/>
      <c r="M9" s="551"/>
      <c r="N9" s="551"/>
      <c r="O9" s="551"/>
      <c r="P9" s="551"/>
      <c r="Q9" s="551"/>
      <c r="R9" s="551"/>
      <c r="S9" s="551"/>
      <c r="T9" s="551"/>
      <c r="U9" s="551"/>
    </row>
    <row r="10" spans="2:21" ht="14.1" customHeight="1" x14ac:dyDescent="0.4">
      <c r="B10" s="551"/>
      <c r="C10" s="551"/>
      <c r="D10" s="551"/>
      <c r="E10" s="551"/>
      <c r="F10" s="551"/>
      <c r="G10" s="551"/>
      <c r="H10" s="551"/>
      <c r="I10" s="551"/>
      <c r="J10" s="551"/>
      <c r="K10" s="551"/>
      <c r="L10" s="551"/>
      <c r="M10" s="551"/>
      <c r="N10" s="551"/>
      <c r="O10" s="551"/>
      <c r="P10" s="551"/>
      <c r="Q10" s="551"/>
      <c r="R10" s="551"/>
      <c r="S10" s="551"/>
      <c r="T10" s="551"/>
      <c r="U10" s="551"/>
    </row>
    <row r="11" spans="2:21" ht="14.1" customHeight="1" x14ac:dyDescent="0.4">
      <c r="B11" s="551"/>
      <c r="C11" s="551"/>
      <c r="D11" s="551"/>
      <c r="E11" s="551"/>
      <c r="F11" s="551"/>
      <c r="G11" s="551"/>
      <c r="H11" s="551"/>
      <c r="I11" s="551"/>
      <c r="J11" s="551"/>
      <c r="K11" s="551"/>
      <c r="L11" s="551"/>
      <c r="M11" s="551"/>
      <c r="N11" s="551"/>
      <c r="O11" s="551"/>
      <c r="P11" s="551"/>
      <c r="Q11" s="551"/>
      <c r="R11" s="551"/>
      <c r="S11" s="551"/>
      <c r="T11" s="551"/>
      <c r="U11" s="551"/>
    </row>
    <row r="12" spans="2:21" ht="14.1" customHeight="1" x14ac:dyDescent="0.4">
      <c r="B12" s="551"/>
      <c r="C12" s="551"/>
      <c r="D12" s="551"/>
      <c r="E12" s="551"/>
      <c r="F12" s="551"/>
      <c r="G12" s="551"/>
      <c r="H12" s="551"/>
      <c r="I12" s="551"/>
      <c r="J12" s="551"/>
      <c r="K12" s="551"/>
      <c r="L12" s="551"/>
      <c r="M12" s="551"/>
      <c r="N12" s="551"/>
      <c r="O12" s="551"/>
      <c r="P12" s="551"/>
      <c r="Q12" s="551"/>
      <c r="R12" s="551"/>
      <c r="S12" s="551"/>
      <c r="T12" s="551"/>
      <c r="U12" s="551"/>
    </row>
    <row r="13" spans="2:21" ht="14.1" customHeight="1" x14ac:dyDescent="0.4">
      <c r="B13" s="551"/>
      <c r="C13" s="551"/>
      <c r="D13" s="551"/>
      <c r="E13" s="551"/>
      <c r="F13" s="551"/>
      <c r="G13" s="551"/>
      <c r="H13" s="551"/>
      <c r="I13" s="551"/>
      <c r="J13" s="551"/>
      <c r="K13" s="551"/>
      <c r="L13" s="551"/>
      <c r="M13" s="551"/>
      <c r="N13" s="551"/>
      <c r="O13" s="551"/>
      <c r="P13" s="551"/>
      <c r="Q13" s="551"/>
      <c r="R13" s="551"/>
      <c r="S13" s="551"/>
      <c r="T13" s="551"/>
      <c r="U13" s="551"/>
    </row>
    <row r="14" spans="2:21" ht="14.1" customHeight="1" x14ac:dyDescent="0.4">
      <c r="B14" s="551"/>
      <c r="C14" s="551"/>
      <c r="D14" s="551"/>
      <c r="E14" s="551"/>
      <c r="F14" s="551"/>
      <c r="G14" s="551"/>
      <c r="H14" s="551"/>
      <c r="I14" s="551"/>
      <c r="J14" s="551"/>
      <c r="K14" s="551"/>
      <c r="L14" s="551"/>
      <c r="M14" s="551"/>
      <c r="N14" s="551"/>
      <c r="O14" s="551"/>
      <c r="P14" s="551"/>
      <c r="Q14" s="551"/>
      <c r="R14" s="551"/>
      <c r="S14" s="551"/>
      <c r="T14" s="551"/>
      <c r="U14" s="551"/>
    </row>
    <row r="15" spans="2:21" ht="14.1" customHeight="1" x14ac:dyDescent="0.4">
      <c r="B15" s="552" t="s">
        <v>1367</v>
      </c>
      <c r="C15" s="552"/>
      <c r="D15" s="552"/>
      <c r="E15" s="552"/>
      <c r="F15" s="552"/>
      <c r="G15" s="552"/>
      <c r="H15" s="552"/>
      <c r="I15" s="552"/>
      <c r="J15" s="552"/>
      <c r="K15" s="552"/>
      <c r="L15" s="552"/>
      <c r="M15" s="552"/>
      <c r="N15" s="552"/>
      <c r="O15" s="552" t="s">
        <v>1368</v>
      </c>
      <c r="P15" s="552"/>
      <c r="Q15" s="552"/>
      <c r="R15" s="552"/>
      <c r="S15" s="552"/>
      <c r="T15" s="552"/>
      <c r="U15" s="552"/>
    </row>
    <row r="16" spans="2:21" ht="14.1" customHeight="1" x14ac:dyDescent="0.4">
      <c r="B16" s="552"/>
      <c r="C16" s="552"/>
      <c r="D16" s="552"/>
      <c r="E16" s="552"/>
      <c r="F16" s="552"/>
      <c r="G16" s="552"/>
      <c r="H16" s="552"/>
      <c r="I16" s="552"/>
      <c r="J16" s="552"/>
      <c r="K16" s="552"/>
      <c r="L16" s="552"/>
      <c r="M16" s="552"/>
      <c r="N16" s="552"/>
      <c r="O16" s="552"/>
      <c r="P16" s="552"/>
      <c r="Q16" s="552"/>
      <c r="R16" s="552"/>
      <c r="S16" s="552"/>
      <c r="T16" s="552"/>
      <c r="U16" s="552"/>
    </row>
    <row r="17" spans="2:21" ht="14.1" customHeight="1" x14ac:dyDescent="0.4">
      <c r="B17" s="553" t="s">
        <v>931</v>
      </c>
      <c r="C17" s="553" t="s">
        <v>932</v>
      </c>
      <c r="D17" s="554" t="s">
        <v>935</v>
      </c>
      <c r="E17" s="555"/>
      <c r="F17" s="555"/>
      <c r="G17" s="555"/>
      <c r="H17" s="555"/>
      <c r="I17" s="555"/>
      <c r="J17" s="555"/>
      <c r="K17" s="555"/>
      <c r="L17" s="555"/>
      <c r="M17" s="555"/>
      <c r="N17" s="555"/>
      <c r="O17" s="556" t="s">
        <v>936</v>
      </c>
      <c r="P17" s="557"/>
      <c r="Q17" s="557"/>
      <c r="R17" s="557"/>
      <c r="S17" s="557"/>
      <c r="T17" s="557"/>
      <c r="U17" s="557"/>
    </row>
    <row r="18" spans="2:21" ht="14.1" customHeight="1" x14ac:dyDescent="0.4">
      <c r="B18" s="553"/>
      <c r="C18" s="553"/>
      <c r="D18" s="555"/>
      <c r="E18" s="555"/>
      <c r="F18" s="555"/>
      <c r="G18" s="555"/>
      <c r="H18" s="555"/>
      <c r="I18" s="555"/>
      <c r="J18" s="555"/>
      <c r="K18" s="555"/>
      <c r="L18" s="555"/>
      <c r="M18" s="555"/>
      <c r="N18" s="555"/>
      <c r="O18" s="557"/>
      <c r="P18" s="557"/>
      <c r="Q18" s="557"/>
      <c r="R18" s="557"/>
      <c r="S18" s="557"/>
      <c r="T18" s="557"/>
      <c r="U18" s="557"/>
    </row>
    <row r="19" spans="2:21" ht="14.1" customHeight="1" x14ac:dyDescent="0.4">
      <c r="B19" s="553"/>
      <c r="C19" s="553"/>
      <c r="D19" s="555"/>
      <c r="E19" s="555"/>
      <c r="F19" s="555"/>
      <c r="G19" s="555"/>
      <c r="H19" s="555"/>
      <c r="I19" s="555"/>
      <c r="J19" s="555"/>
      <c r="K19" s="555"/>
      <c r="L19" s="555"/>
      <c r="M19" s="555"/>
      <c r="N19" s="555"/>
      <c r="O19" s="557"/>
      <c r="P19" s="557"/>
      <c r="Q19" s="557"/>
      <c r="R19" s="557"/>
      <c r="S19" s="557"/>
      <c r="T19" s="557"/>
      <c r="U19" s="557"/>
    </row>
    <row r="20" spans="2:21" ht="14.1" customHeight="1" x14ac:dyDescent="0.4">
      <c r="B20" s="553"/>
      <c r="C20" s="553"/>
      <c r="D20" s="551" t="s">
        <v>1369</v>
      </c>
      <c r="E20" s="551"/>
      <c r="F20" s="551"/>
      <c r="G20" s="551"/>
      <c r="H20" s="551"/>
      <c r="I20" s="551"/>
      <c r="J20" s="551"/>
      <c r="K20" s="551"/>
      <c r="L20" s="551"/>
      <c r="M20" s="551"/>
      <c r="N20" s="551"/>
      <c r="O20" s="551" t="s">
        <v>938</v>
      </c>
      <c r="P20" s="551"/>
      <c r="Q20" s="551"/>
      <c r="R20" s="551"/>
      <c r="S20" s="551"/>
      <c r="T20" s="551"/>
      <c r="U20" s="551"/>
    </row>
    <row r="21" spans="2:21" ht="14.1" customHeight="1" x14ac:dyDescent="0.4">
      <c r="B21" s="553"/>
      <c r="C21" s="553"/>
      <c r="D21" s="551" t="s">
        <v>1370</v>
      </c>
      <c r="E21" s="551"/>
      <c r="F21" s="551"/>
      <c r="G21" s="551"/>
      <c r="H21" s="551" t="s">
        <v>1371</v>
      </c>
      <c r="I21" s="551"/>
      <c r="J21" s="551"/>
      <c r="K21" s="551"/>
      <c r="L21" s="551" t="s">
        <v>1372</v>
      </c>
      <c r="M21" s="551"/>
      <c r="N21" s="551"/>
      <c r="O21" s="551" t="s">
        <v>938</v>
      </c>
      <c r="P21" s="551"/>
      <c r="Q21" s="551"/>
      <c r="R21" s="551" t="s">
        <v>938</v>
      </c>
      <c r="S21" s="551"/>
      <c r="T21" s="551" t="s">
        <v>938</v>
      </c>
      <c r="U21" s="551"/>
    </row>
    <row r="22" spans="2:21" ht="14.1" customHeight="1" x14ac:dyDescent="0.4">
      <c r="B22" s="553"/>
      <c r="C22" s="553"/>
      <c r="D22" s="552" t="s">
        <v>1373</v>
      </c>
      <c r="E22" s="551"/>
      <c r="F22" s="551"/>
      <c r="G22" s="551"/>
      <c r="H22" s="552" t="s">
        <v>1374</v>
      </c>
      <c r="I22" s="551"/>
      <c r="J22" s="551"/>
      <c r="K22" s="551"/>
      <c r="L22" s="552" t="s">
        <v>1375</v>
      </c>
      <c r="M22" s="551"/>
      <c r="N22" s="551"/>
      <c r="O22" s="551" t="s">
        <v>938</v>
      </c>
      <c r="P22" s="551"/>
      <c r="Q22" s="551"/>
      <c r="R22" s="551" t="s">
        <v>938</v>
      </c>
      <c r="S22" s="551"/>
      <c r="T22" s="551" t="s">
        <v>938</v>
      </c>
      <c r="U22" s="551"/>
    </row>
    <row r="23" spans="2:21" ht="14.1" customHeight="1" x14ac:dyDescent="0.4">
      <c r="B23" s="553"/>
      <c r="C23" s="553"/>
      <c r="D23" s="551"/>
      <c r="E23" s="551"/>
      <c r="F23" s="551"/>
      <c r="G23" s="551"/>
      <c r="H23" s="551"/>
      <c r="I23" s="551"/>
      <c r="J23" s="551"/>
      <c r="K23" s="551"/>
      <c r="L23" s="551"/>
      <c r="M23" s="551"/>
      <c r="N23" s="551"/>
      <c r="O23" s="551" t="s">
        <v>938</v>
      </c>
      <c r="P23" s="551"/>
      <c r="Q23" s="551"/>
      <c r="R23" s="551" t="s">
        <v>938</v>
      </c>
      <c r="S23" s="551"/>
      <c r="T23" s="551"/>
      <c r="U23" s="551"/>
    </row>
    <row r="24" spans="2:21" ht="14.1" customHeight="1" x14ac:dyDescent="0.4">
      <c r="B24" s="553"/>
      <c r="C24" s="553"/>
      <c r="D24" s="558" t="s">
        <v>943</v>
      </c>
      <c r="E24" s="559"/>
      <c r="F24" s="559"/>
      <c r="G24" s="559"/>
      <c r="H24" s="559"/>
      <c r="I24" s="559"/>
      <c r="J24" s="559"/>
      <c r="K24" s="559"/>
      <c r="L24" s="559"/>
      <c r="M24" s="559"/>
      <c r="N24" s="559"/>
      <c r="O24" s="558" t="s">
        <v>1376</v>
      </c>
      <c r="P24" s="559"/>
      <c r="Q24" s="559"/>
      <c r="R24" s="559"/>
      <c r="S24" s="559"/>
      <c r="T24" s="559"/>
      <c r="U24" s="559"/>
    </row>
    <row r="25" spans="2:21" ht="14.1" customHeight="1" x14ac:dyDescent="0.4">
      <c r="B25" s="553"/>
      <c r="C25" s="553"/>
      <c r="D25" s="559"/>
      <c r="E25" s="559"/>
      <c r="F25" s="559"/>
      <c r="G25" s="559"/>
      <c r="H25" s="559"/>
      <c r="I25" s="559"/>
      <c r="J25" s="559"/>
      <c r="K25" s="559"/>
      <c r="L25" s="559"/>
      <c r="M25" s="559"/>
      <c r="N25" s="559"/>
      <c r="O25" s="559"/>
      <c r="P25" s="559"/>
      <c r="Q25" s="559"/>
      <c r="R25" s="559"/>
      <c r="S25" s="559"/>
      <c r="T25" s="559"/>
      <c r="U25" s="559"/>
    </row>
    <row r="26" spans="2:21" ht="14.1" customHeight="1" x14ac:dyDescent="0.4">
      <c r="B26" s="553"/>
      <c r="C26" s="553" t="s">
        <v>933</v>
      </c>
      <c r="D26" s="551" t="s">
        <v>945</v>
      </c>
      <c r="E26" s="551"/>
      <c r="F26" s="551"/>
      <c r="G26" s="551"/>
      <c r="H26" s="551"/>
      <c r="I26" s="551"/>
      <c r="J26" s="551"/>
      <c r="K26" s="551"/>
      <c r="L26" s="551"/>
      <c r="M26" s="551"/>
      <c r="N26" s="551"/>
      <c r="O26" s="551"/>
      <c r="P26" s="551"/>
      <c r="Q26" s="551"/>
      <c r="R26" s="551"/>
      <c r="S26" s="551"/>
      <c r="T26" s="551"/>
      <c r="U26" s="551"/>
    </row>
    <row r="27" spans="2:21" ht="14.1" customHeight="1" x14ac:dyDescent="0.4">
      <c r="B27" s="553"/>
      <c r="C27" s="553"/>
      <c r="D27" s="551" t="s">
        <v>946</v>
      </c>
      <c r="E27" s="551"/>
      <c r="F27" s="551"/>
      <c r="G27" s="551"/>
      <c r="H27" s="551"/>
      <c r="I27" s="551"/>
      <c r="J27" s="551"/>
      <c r="K27" s="551"/>
      <c r="L27" s="551"/>
      <c r="M27" s="551"/>
      <c r="N27" s="551"/>
      <c r="O27" s="551"/>
      <c r="P27" s="551"/>
      <c r="Q27" s="551"/>
      <c r="R27" s="551"/>
      <c r="S27" s="551"/>
      <c r="T27" s="551"/>
      <c r="U27" s="551"/>
    </row>
    <row r="28" spans="2:21" ht="14.1" customHeight="1" x14ac:dyDescent="0.4">
      <c r="B28" s="553"/>
      <c r="C28" s="553"/>
      <c r="D28" s="564" t="s">
        <v>947</v>
      </c>
      <c r="E28" s="564"/>
      <c r="F28" s="564"/>
      <c r="G28" s="564"/>
      <c r="H28" s="551"/>
      <c r="I28" s="551"/>
      <c r="J28" s="551"/>
      <c r="K28" s="551"/>
      <c r="L28" s="551"/>
      <c r="M28" s="551"/>
      <c r="N28" s="551"/>
      <c r="O28" s="551"/>
      <c r="P28" s="551"/>
      <c r="Q28" s="551"/>
      <c r="R28" s="551"/>
      <c r="S28" s="551"/>
      <c r="T28" s="551"/>
      <c r="U28" s="551"/>
    </row>
    <row r="29" spans="2:21" ht="14.1" customHeight="1" x14ac:dyDescent="0.4">
      <c r="B29" s="553"/>
      <c r="C29" s="553"/>
      <c r="D29" s="551" t="s">
        <v>948</v>
      </c>
      <c r="E29" s="551"/>
      <c r="F29" s="551"/>
      <c r="G29" s="551"/>
      <c r="H29" s="551"/>
      <c r="I29" s="551"/>
      <c r="J29" s="551"/>
      <c r="K29" s="551"/>
      <c r="L29" s="551"/>
      <c r="M29" s="551"/>
      <c r="N29" s="551"/>
      <c r="O29" s="551"/>
      <c r="P29" s="551"/>
      <c r="Q29" s="551"/>
      <c r="R29" s="551"/>
      <c r="S29" s="551"/>
      <c r="T29" s="551"/>
      <c r="U29" s="551"/>
    </row>
    <row r="30" spans="2:21" ht="14.1" customHeight="1" x14ac:dyDescent="0.4">
      <c r="B30" s="553" t="s">
        <v>1377</v>
      </c>
      <c r="C30" s="553" t="s">
        <v>932</v>
      </c>
      <c r="D30" s="554" t="s">
        <v>935</v>
      </c>
      <c r="E30" s="555"/>
      <c r="F30" s="555"/>
      <c r="G30" s="555"/>
      <c r="H30" s="555"/>
      <c r="I30" s="555"/>
      <c r="J30" s="555"/>
      <c r="K30" s="555"/>
      <c r="L30" s="555"/>
      <c r="M30" s="555"/>
      <c r="N30" s="555"/>
      <c r="O30" s="556" t="s">
        <v>936</v>
      </c>
      <c r="P30" s="557"/>
      <c r="Q30" s="557"/>
      <c r="R30" s="557"/>
      <c r="S30" s="557"/>
      <c r="T30" s="557"/>
      <c r="U30" s="557"/>
    </row>
    <row r="31" spans="2:21" ht="14.1" customHeight="1" x14ac:dyDescent="0.4">
      <c r="B31" s="553"/>
      <c r="C31" s="553"/>
      <c r="D31" s="555"/>
      <c r="E31" s="555"/>
      <c r="F31" s="555"/>
      <c r="G31" s="555"/>
      <c r="H31" s="555"/>
      <c r="I31" s="555"/>
      <c r="J31" s="555"/>
      <c r="K31" s="555"/>
      <c r="L31" s="555"/>
      <c r="M31" s="555"/>
      <c r="N31" s="555"/>
      <c r="O31" s="557"/>
      <c r="P31" s="557"/>
      <c r="Q31" s="557"/>
      <c r="R31" s="557"/>
      <c r="S31" s="557"/>
      <c r="T31" s="557"/>
      <c r="U31" s="557"/>
    </row>
    <row r="32" spans="2:21" ht="14.1" customHeight="1" x14ac:dyDescent="0.4">
      <c r="B32" s="553"/>
      <c r="C32" s="553"/>
      <c r="D32" s="555"/>
      <c r="E32" s="555"/>
      <c r="F32" s="555"/>
      <c r="G32" s="555"/>
      <c r="H32" s="555"/>
      <c r="I32" s="555"/>
      <c r="J32" s="555"/>
      <c r="K32" s="555"/>
      <c r="L32" s="555"/>
      <c r="M32" s="555"/>
      <c r="N32" s="555"/>
      <c r="O32" s="557"/>
      <c r="P32" s="557"/>
      <c r="Q32" s="557"/>
      <c r="R32" s="557"/>
      <c r="S32" s="557"/>
      <c r="T32" s="557"/>
      <c r="U32" s="557"/>
    </row>
    <row r="33" spans="2:21" ht="14.1" customHeight="1" x14ac:dyDescent="0.4">
      <c r="B33" s="553"/>
      <c r="C33" s="553"/>
      <c r="D33" s="557" t="s">
        <v>1369</v>
      </c>
      <c r="E33" s="557"/>
      <c r="F33" s="557"/>
      <c r="G33" s="557"/>
      <c r="H33" s="557"/>
      <c r="I33" s="557"/>
      <c r="J33" s="557"/>
      <c r="K33" s="557"/>
      <c r="L33" s="557"/>
      <c r="M33" s="557"/>
      <c r="N33" s="557"/>
      <c r="O33" s="551" t="s">
        <v>938</v>
      </c>
      <c r="P33" s="551"/>
      <c r="Q33" s="551"/>
      <c r="R33" s="551"/>
      <c r="S33" s="551"/>
      <c r="T33" s="551"/>
      <c r="U33" s="551"/>
    </row>
    <row r="34" spans="2:21" ht="14.1" customHeight="1" x14ac:dyDescent="0.4">
      <c r="B34" s="553"/>
      <c r="C34" s="553"/>
      <c r="D34" s="551" t="s">
        <v>1370</v>
      </c>
      <c r="E34" s="551"/>
      <c r="F34" s="551"/>
      <c r="G34" s="551"/>
      <c r="H34" s="551" t="s">
        <v>1371</v>
      </c>
      <c r="I34" s="551"/>
      <c r="J34" s="551"/>
      <c r="K34" s="551"/>
      <c r="L34" s="551" t="s">
        <v>1372</v>
      </c>
      <c r="M34" s="551"/>
      <c r="N34" s="551"/>
      <c r="O34" s="551" t="s">
        <v>938</v>
      </c>
      <c r="P34" s="551"/>
      <c r="Q34" s="551"/>
      <c r="R34" s="551" t="s">
        <v>938</v>
      </c>
      <c r="S34" s="551"/>
      <c r="T34" s="551" t="s">
        <v>938</v>
      </c>
      <c r="U34" s="551"/>
    </row>
    <row r="35" spans="2:21" ht="14.1" customHeight="1" x14ac:dyDescent="0.4">
      <c r="B35" s="553"/>
      <c r="C35" s="553"/>
      <c r="D35" s="552" t="s">
        <v>1373</v>
      </c>
      <c r="E35" s="551"/>
      <c r="F35" s="551"/>
      <c r="G35" s="551"/>
      <c r="H35" s="552" t="s">
        <v>1374</v>
      </c>
      <c r="I35" s="551"/>
      <c r="J35" s="551"/>
      <c r="K35" s="551"/>
      <c r="L35" s="552" t="s">
        <v>1375</v>
      </c>
      <c r="M35" s="551"/>
      <c r="N35" s="551"/>
      <c r="O35" s="551" t="s">
        <v>938</v>
      </c>
      <c r="P35" s="551"/>
      <c r="Q35" s="551"/>
      <c r="R35" s="551" t="s">
        <v>938</v>
      </c>
      <c r="S35" s="551"/>
      <c r="T35" s="551" t="s">
        <v>938</v>
      </c>
      <c r="U35" s="551"/>
    </row>
    <row r="36" spans="2:21" ht="14.1" customHeight="1" x14ac:dyDescent="0.4">
      <c r="B36" s="553"/>
      <c r="C36" s="553"/>
      <c r="D36" s="551"/>
      <c r="E36" s="551"/>
      <c r="F36" s="551"/>
      <c r="G36" s="551"/>
      <c r="H36" s="551"/>
      <c r="I36" s="551"/>
      <c r="J36" s="551"/>
      <c r="K36" s="551"/>
      <c r="L36" s="551"/>
      <c r="M36" s="551"/>
      <c r="N36" s="551"/>
      <c r="O36" s="551" t="s">
        <v>938</v>
      </c>
      <c r="P36" s="551"/>
      <c r="Q36" s="551"/>
      <c r="R36" s="551" t="s">
        <v>938</v>
      </c>
      <c r="S36" s="551"/>
      <c r="T36" s="551"/>
      <c r="U36" s="551"/>
    </row>
    <row r="37" spans="2:21" ht="14.1" customHeight="1" x14ac:dyDescent="0.4">
      <c r="B37" s="553"/>
      <c r="C37" s="553"/>
      <c r="D37" s="558" t="s">
        <v>943</v>
      </c>
      <c r="E37" s="559"/>
      <c r="F37" s="559"/>
      <c r="G37" s="559"/>
      <c r="H37" s="559"/>
      <c r="I37" s="559"/>
      <c r="J37" s="559"/>
      <c r="K37" s="559"/>
      <c r="L37" s="559"/>
      <c r="M37" s="559"/>
      <c r="N37" s="559"/>
      <c r="O37" s="558" t="s">
        <v>1376</v>
      </c>
      <c r="P37" s="559"/>
      <c r="Q37" s="559"/>
      <c r="R37" s="559"/>
      <c r="S37" s="559"/>
      <c r="T37" s="559"/>
      <c r="U37" s="559"/>
    </row>
    <row r="38" spans="2:21" ht="14.1" customHeight="1" x14ac:dyDescent="0.4">
      <c r="B38" s="553"/>
      <c r="C38" s="553"/>
      <c r="D38" s="559"/>
      <c r="E38" s="559"/>
      <c r="F38" s="559"/>
      <c r="G38" s="559"/>
      <c r="H38" s="559"/>
      <c r="I38" s="559"/>
      <c r="J38" s="559"/>
      <c r="K38" s="559"/>
      <c r="L38" s="559"/>
      <c r="M38" s="559"/>
      <c r="N38" s="559"/>
      <c r="O38" s="559"/>
      <c r="P38" s="559"/>
      <c r="Q38" s="559"/>
      <c r="R38" s="559"/>
      <c r="S38" s="559"/>
      <c r="T38" s="559"/>
      <c r="U38" s="559"/>
    </row>
    <row r="39" spans="2:21" ht="14.1" customHeight="1" x14ac:dyDescent="0.4">
      <c r="B39" s="553"/>
      <c r="C39" s="553" t="s">
        <v>933</v>
      </c>
      <c r="D39" s="551" t="s">
        <v>945</v>
      </c>
      <c r="E39" s="551"/>
      <c r="F39" s="551"/>
      <c r="G39" s="551"/>
      <c r="H39" s="551"/>
      <c r="I39" s="551"/>
      <c r="J39" s="551"/>
      <c r="K39" s="551"/>
      <c r="L39" s="551"/>
      <c r="M39" s="551"/>
      <c r="N39" s="551"/>
      <c r="O39" s="551"/>
      <c r="P39" s="551"/>
      <c r="Q39" s="551"/>
      <c r="R39" s="551"/>
      <c r="S39" s="551"/>
      <c r="T39" s="551"/>
      <c r="U39" s="551"/>
    </row>
    <row r="40" spans="2:21" ht="14.1" customHeight="1" x14ac:dyDescent="0.4">
      <c r="B40" s="553"/>
      <c r="C40" s="553"/>
      <c r="D40" s="551" t="s">
        <v>946</v>
      </c>
      <c r="E40" s="551"/>
      <c r="F40" s="551"/>
      <c r="G40" s="551"/>
      <c r="H40" s="551"/>
      <c r="I40" s="551"/>
      <c r="J40" s="551"/>
      <c r="K40" s="551"/>
      <c r="L40" s="551"/>
      <c r="M40" s="551"/>
      <c r="N40" s="551"/>
      <c r="O40" s="551"/>
      <c r="P40" s="551"/>
      <c r="Q40" s="551"/>
      <c r="R40" s="551"/>
      <c r="S40" s="551"/>
      <c r="T40" s="551"/>
      <c r="U40" s="551"/>
    </row>
    <row r="41" spans="2:21" ht="14.1" customHeight="1" x14ac:dyDescent="0.4">
      <c r="B41" s="553"/>
      <c r="C41" s="553"/>
      <c r="D41" s="564" t="s">
        <v>947</v>
      </c>
      <c r="E41" s="564"/>
      <c r="F41" s="564"/>
      <c r="G41" s="564"/>
      <c r="H41" s="551"/>
      <c r="I41" s="551"/>
      <c r="J41" s="551"/>
      <c r="K41" s="551"/>
      <c r="L41" s="551"/>
      <c r="M41" s="551"/>
      <c r="N41" s="551"/>
      <c r="O41" s="551"/>
      <c r="P41" s="551"/>
      <c r="Q41" s="551"/>
      <c r="R41" s="551"/>
      <c r="S41" s="551"/>
      <c r="T41" s="551"/>
      <c r="U41" s="551"/>
    </row>
    <row r="42" spans="2:21" ht="14.1" customHeight="1" x14ac:dyDescent="0.4">
      <c r="B42" s="553"/>
      <c r="C42" s="553"/>
      <c r="D42" s="551" t="s">
        <v>948</v>
      </c>
      <c r="E42" s="551"/>
      <c r="F42" s="551"/>
      <c r="G42" s="551"/>
      <c r="H42" s="551"/>
      <c r="I42" s="551"/>
      <c r="J42" s="551"/>
      <c r="K42" s="551"/>
      <c r="L42" s="551"/>
      <c r="M42" s="551"/>
      <c r="N42" s="551"/>
      <c r="O42" s="551"/>
      <c r="P42" s="551"/>
      <c r="Q42" s="551"/>
      <c r="R42" s="551"/>
      <c r="S42" s="551"/>
      <c r="T42" s="551"/>
      <c r="U42" s="551"/>
    </row>
    <row r="43" spans="2:21" ht="14.1" customHeight="1" x14ac:dyDescent="0.4">
      <c r="B43" s="553" t="s">
        <v>1378</v>
      </c>
      <c r="C43" s="553" t="s">
        <v>932</v>
      </c>
      <c r="D43" s="551" t="s">
        <v>954</v>
      </c>
      <c r="E43" s="551"/>
      <c r="F43" s="551"/>
      <c r="G43" s="551"/>
      <c r="H43" s="551"/>
      <c r="I43" s="551"/>
      <c r="J43" s="551"/>
      <c r="K43" s="551"/>
      <c r="L43" s="551"/>
      <c r="M43" s="551"/>
      <c r="N43" s="551"/>
      <c r="O43" s="551" t="s">
        <v>938</v>
      </c>
      <c r="P43" s="551"/>
      <c r="Q43" s="551"/>
      <c r="R43" s="551"/>
      <c r="S43" s="551"/>
      <c r="T43" s="551"/>
      <c r="U43" s="551"/>
    </row>
    <row r="44" spans="2:21" ht="14.1" customHeight="1" x14ac:dyDescent="0.4">
      <c r="B44" s="553"/>
      <c r="C44" s="553"/>
      <c r="D44" s="557" t="s">
        <v>1379</v>
      </c>
      <c r="E44" s="557"/>
      <c r="F44" s="557"/>
      <c r="G44" s="557"/>
      <c r="H44" s="557"/>
      <c r="I44" s="557"/>
      <c r="J44" s="557"/>
      <c r="K44" s="557"/>
      <c r="L44" s="557"/>
      <c r="M44" s="557"/>
      <c r="N44" s="557"/>
      <c r="O44" s="551" t="s">
        <v>938</v>
      </c>
      <c r="P44" s="551"/>
      <c r="Q44" s="551"/>
      <c r="R44" s="551"/>
      <c r="S44" s="551"/>
      <c r="T44" s="551"/>
      <c r="U44" s="551"/>
    </row>
    <row r="45" spans="2:21" ht="14.1" customHeight="1" x14ac:dyDescent="0.4">
      <c r="B45" s="553"/>
      <c r="C45" s="553"/>
      <c r="D45" s="551" t="s">
        <v>1370</v>
      </c>
      <c r="E45" s="551"/>
      <c r="F45" s="551"/>
      <c r="G45" s="551"/>
      <c r="H45" s="551" t="s">
        <v>1371</v>
      </c>
      <c r="I45" s="551"/>
      <c r="J45" s="551"/>
      <c r="K45" s="551"/>
      <c r="L45" s="551" t="s">
        <v>1372</v>
      </c>
      <c r="M45" s="551"/>
      <c r="N45" s="551"/>
      <c r="O45" s="551" t="s">
        <v>938</v>
      </c>
      <c r="P45" s="551"/>
      <c r="Q45" s="551"/>
      <c r="R45" s="551" t="s">
        <v>938</v>
      </c>
      <c r="S45" s="551"/>
      <c r="T45" s="551" t="s">
        <v>938</v>
      </c>
      <c r="U45" s="551"/>
    </row>
    <row r="46" spans="2:21" ht="14.1" customHeight="1" x14ac:dyDescent="0.4">
      <c r="B46" s="553"/>
      <c r="C46" s="553"/>
      <c r="D46" s="552" t="s">
        <v>1373</v>
      </c>
      <c r="E46" s="551"/>
      <c r="F46" s="551"/>
      <c r="G46" s="551"/>
      <c r="H46" s="552" t="s">
        <v>1374</v>
      </c>
      <c r="I46" s="551"/>
      <c r="J46" s="551"/>
      <c r="K46" s="551"/>
      <c r="L46" s="552" t="s">
        <v>1375</v>
      </c>
      <c r="M46" s="551"/>
      <c r="N46" s="551"/>
      <c r="O46" s="551" t="s">
        <v>938</v>
      </c>
      <c r="P46" s="551"/>
      <c r="Q46" s="551"/>
      <c r="R46" s="551" t="s">
        <v>938</v>
      </c>
      <c r="S46" s="551"/>
      <c r="T46" s="551" t="s">
        <v>938</v>
      </c>
      <c r="U46" s="551"/>
    </row>
    <row r="47" spans="2:21" ht="14.1" customHeight="1" x14ac:dyDescent="0.4">
      <c r="B47" s="553"/>
      <c r="C47" s="553"/>
      <c r="D47" s="551"/>
      <c r="E47" s="551"/>
      <c r="F47" s="551"/>
      <c r="G47" s="551"/>
      <c r="H47" s="551"/>
      <c r="I47" s="551"/>
      <c r="J47" s="551"/>
      <c r="K47" s="551"/>
      <c r="L47" s="551"/>
      <c r="M47" s="551"/>
      <c r="N47" s="551"/>
      <c r="O47" s="551" t="s">
        <v>938</v>
      </c>
      <c r="P47" s="551"/>
      <c r="Q47" s="551"/>
      <c r="R47" s="551" t="s">
        <v>938</v>
      </c>
      <c r="S47" s="551"/>
      <c r="T47" s="551"/>
      <c r="U47" s="551"/>
    </row>
    <row r="48" spans="2:21" ht="14.1" customHeight="1" x14ac:dyDescent="0.4">
      <c r="B48" s="553"/>
      <c r="C48" s="553"/>
      <c r="D48" s="551" t="s">
        <v>952</v>
      </c>
      <c r="E48" s="551"/>
      <c r="F48" s="551"/>
      <c r="G48" s="551"/>
      <c r="H48" s="551"/>
      <c r="I48" s="551"/>
      <c r="J48" s="551"/>
      <c r="K48" s="551"/>
      <c r="L48" s="551"/>
      <c r="M48" s="551"/>
      <c r="N48" s="551"/>
      <c r="O48" s="551" t="s">
        <v>952</v>
      </c>
      <c r="P48" s="551"/>
      <c r="Q48" s="551"/>
      <c r="R48" s="551"/>
      <c r="S48" s="551"/>
      <c r="T48" s="551"/>
      <c r="U48" s="551"/>
    </row>
    <row r="49" spans="2:21" ht="14.1" customHeight="1" x14ac:dyDescent="0.4">
      <c r="B49" s="553"/>
      <c r="C49" s="553" t="s">
        <v>933</v>
      </c>
      <c r="D49" s="560" t="s">
        <v>951</v>
      </c>
      <c r="E49" s="560"/>
      <c r="F49" s="560"/>
      <c r="G49" s="560"/>
      <c r="H49" s="551"/>
      <c r="I49" s="551"/>
      <c r="J49" s="551"/>
      <c r="K49" s="551"/>
      <c r="L49" s="551"/>
      <c r="M49" s="551"/>
      <c r="N49" s="551"/>
      <c r="O49" s="551"/>
      <c r="P49" s="551"/>
      <c r="Q49" s="551"/>
      <c r="R49" s="551"/>
      <c r="S49" s="551"/>
      <c r="T49" s="551"/>
      <c r="U49" s="551"/>
    </row>
    <row r="50" spans="2:21" ht="14.1" customHeight="1" x14ac:dyDescent="0.4">
      <c r="B50" s="553"/>
      <c r="C50" s="553"/>
      <c r="D50" s="551" t="s">
        <v>950</v>
      </c>
      <c r="E50" s="551"/>
      <c r="F50" s="551"/>
      <c r="G50" s="551"/>
      <c r="H50" s="551"/>
      <c r="I50" s="551"/>
      <c r="J50" s="551"/>
      <c r="K50" s="551"/>
      <c r="L50" s="551"/>
      <c r="M50" s="551"/>
      <c r="N50" s="551"/>
      <c r="O50" s="551"/>
      <c r="P50" s="551"/>
      <c r="Q50" s="551"/>
      <c r="R50" s="551"/>
      <c r="S50" s="551"/>
      <c r="T50" s="551"/>
      <c r="U50" s="551"/>
    </row>
    <row r="51" spans="2:21" ht="14.1" customHeight="1" x14ac:dyDescent="0.4">
      <c r="B51" s="553"/>
      <c r="C51" s="553"/>
      <c r="D51" s="560" t="s">
        <v>947</v>
      </c>
      <c r="E51" s="560"/>
      <c r="F51" s="560"/>
      <c r="G51" s="560"/>
      <c r="H51" s="551"/>
      <c r="I51" s="551"/>
      <c r="J51" s="551"/>
      <c r="K51" s="551"/>
      <c r="L51" s="551"/>
      <c r="M51" s="551"/>
      <c r="N51" s="551"/>
      <c r="O51" s="551"/>
      <c r="P51" s="551"/>
      <c r="Q51" s="551"/>
      <c r="R51" s="551"/>
      <c r="S51" s="551"/>
      <c r="T51" s="551"/>
      <c r="U51" s="551"/>
    </row>
    <row r="52" spans="2:21" ht="14.1" customHeight="1" x14ac:dyDescent="0.4">
      <c r="B52" s="553"/>
      <c r="C52" s="553"/>
      <c r="D52" s="551" t="s">
        <v>948</v>
      </c>
      <c r="E52" s="551"/>
      <c r="F52" s="551"/>
      <c r="G52" s="551"/>
      <c r="H52" s="551"/>
      <c r="I52" s="551"/>
      <c r="J52" s="551"/>
      <c r="K52" s="551"/>
      <c r="L52" s="551"/>
      <c r="M52" s="551"/>
      <c r="N52" s="551"/>
      <c r="O52" s="551"/>
      <c r="P52" s="551"/>
      <c r="Q52" s="551"/>
      <c r="R52" s="551"/>
      <c r="S52" s="551"/>
      <c r="T52" s="551"/>
      <c r="U52" s="551"/>
    </row>
    <row r="53" spans="2:21" ht="14.1" customHeight="1" x14ac:dyDescent="0.4">
      <c r="B53" s="561" t="s">
        <v>1380</v>
      </c>
      <c r="C53" s="561"/>
      <c r="D53" s="561"/>
      <c r="E53" s="561"/>
      <c r="F53" s="561"/>
      <c r="G53" s="561"/>
      <c r="H53" s="561"/>
      <c r="I53" s="561"/>
      <c r="J53" s="561"/>
      <c r="K53" s="561"/>
      <c r="L53" s="561"/>
      <c r="M53" s="561"/>
      <c r="N53" s="561"/>
      <c r="O53" s="561"/>
      <c r="P53" s="561"/>
      <c r="Q53" s="561"/>
      <c r="R53" s="561"/>
      <c r="S53" s="561"/>
      <c r="T53" s="561"/>
      <c r="U53" s="561"/>
    </row>
    <row r="54" spans="2:21" ht="17.100000000000001" customHeight="1" x14ac:dyDescent="0.4">
      <c r="B54" s="562" t="s">
        <v>1381</v>
      </c>
      <c r="C54" s="562"/>
      <c r="D54" s="562"/>
      <c r="E54" s="562"/>
      <c r="F54" s="563"/>
      <c r="G54" s="563"/>
      <c r="H54" s="563"/>
      <c r="I54" s="563"/>
      <c r="J54" s="563"/>
      <c r="K54" s="563"/>
      <c r="L54" s="563"/>
      <c r="M54" s="563"/>
      <c r="N54" s="563"/>
      <c r="O54" s="563"/>
      <c r="P54" s="563"/>
      <c r="Q54" s="563"/>
      <c r="R54" s="563"/>
      <c r="S54" s="563"/>
      <c r="T54" s="563"/>
      <c r="U54" s="563"/>
    </row>
    <row r="55" spans="2:21" ht="17.100000000000001" customHeight="1" x14ac:dyDescent="0.4">
      <c r="B55" s="319" t="s">
        <v>1382</v>
      </c>
      <c r="C55" s="319"/>
      <c r="D55" s="319"/>
      <c r="E55" s="319"/>
      <c r="F55" s="319"/>
      <c r="G55" s="319"/>
      <c r="H55" s="319"/>
      <c r="I55" s="319"/>
      <c r="J55" s="319"/>
      <c r="K55" s="319"/>
      <c r="L55" s="319"/>
      <c r="M55" s="319"/>
      <c r="N55" s="319"/>
      <c r="O55" s="319"/>
      <c r="P55" s="319"/>
      <c r="Q55" s="319"/>
      <c r="R55" s="319"/>
      <c r="S55" s="319"/>
      <c r="T55" s="319"/>
      <c r="U55" s="319"/>
    </row>
    <row r="56" spans="2:21" ht="17.100000000000001" customHeight="1" x14ac:dyDescent="0.4">
      <c r="B56" s="319"/>
      <c r="C56" s="319"/>
      <c r="D56" s="319"/>
      <c r="E56" s="319"/>
      <c r="F56" s="319"/>
      <c r="G56" s="319"/>
      <c r="H56" s="319"/>
      <c r="I56" s="319"/>
      <c r="J56" s="319"/>
      <c r="K56" s="319"/>
      <c r="L56" s="319"/>
      <c r="M56" s="319"/>
      <c r="N56" s="319"/>
      <c r="O56" s="319"/>
      <c r="P56" s="319"/>
      <c r="Q56" s="319"/>
      <c r="R56" s="319"/>
      <c r="S56" s="319"/>
      <c r="T56" s="319"/>
      <c r="U56" s="319"/>
    </row>
    <row r="57" spans="2:21" ht="17.100000000000001" customHeight="1" x14ac:dyDescent="0.4">
      <c r="N57" s="319" t="s">
        <v>655</v>
      </c>
      <c r="O57" s="319"/>
      <c r="P57" s="319"/>
      <c r="Q57" s="319"/>
      <c r="R57" s="460"/>
      <c r="S57" s="460"/>
      <c r="T57" s="460"/>
      <c r="U57" s="460"/>
    </row>
    <row r="58" spans="2:21" ht="17.100000000000001" customHeight="1" x14ac:dyDescent="0.4">
      <c r="B58" s="300" t="s">
        <v>1383</v>
      </c>
      <c r="C58" s="312" t="s">
        <v>1384</v>
      </c>
      <c r="D58" s="300" t="s">
        <v>1385</v>
      </c>
      <c r="E58" s="300"/>
      <c r="F58" s="300"/>
      <c r="G58" s="300"/>
      <c r="H58" s="300"/>
      <c r="I58" s="300"/>
      <c r="J58" s="300"/>
      <c r="K58" s="300"/>
      <c r="L58" s="300"/>
      <c r="M58" s="300"/>
      <c r="N58" s="300"/>
      <c r="O58" s="300"/>
      <c r="P58" s="300"/>
      <c r="Q58" s="300"/>
      <c r="R58" s="300"/>
      <c r="S58" s="300"/>
      <c r="T58" s="300"/>
      <c r="U58" s="300"/>
    </row>
    <row r="59" spans="2:21" ht="17.100000000000001" customHeight="1" x14ac:dyDescent="0.4">
      <c r="B59" s="300"/>
      <c r="C59" s="312"/>
      <c r="D59" s="300" t="s">
        <v>1386</v>
      </c>
      <c r="E59" s="300"/>
      <c r="F59" s="300"/>
      <c r="G59" s="300"/>
      <c r="H59" s="300"/>
      <c r="I59" s="300"/>
      <c r="J59" s="300"/>
      <c r="K59" s="300"/>
      <c r="L59" s="300"/>
      <c r="M59" s="300"/>
      <c r="N59" s="300"/>
      <c r="O59" s="300"/>
      <c r="P59" s="306" t="s">
        <v>1387</v>
      </c>
      <c r="Q59" s="306"/>
      <c r="R59" s="306"/>
      <c r="S59" s="306"/>
      <c r="T59" s="300" t="s">
        <v>407</v>
      </c>
      <c r="U59" s="300"/>
    </row>
    <row r="60" spans="2:21" ht="17.100000000000001" customHeight="1" x14ac:dyDescent="0.4">
      <c r="B60" s="300"/>
      <c r="C60" s="312"/>
      <c r="D60" s="300" t="s">
        <v>1388</v>
      </c>
      <c r="E60" s="300"/>
      <c r="F60" s="300" t="s">
        <v>1389</v>
      </c>
      <c r="G60" s="300"/>
      <c r="H60" s="300" t="s">
        <v>1390</v>
      </c>
      <c r="I60" s="300"/>
      <c r="J60" s="300" t="s">
        <v>1391</v>
      </c>
      <c r="K60" s="300"/>
      <c r="L60" s="300" t="s">
        <v>1392</v>
      </c>
      <c r="M60" s="300"/>
      <c r="N60" s="300" t="s">
        <v>1393</v>
      </c>
      <c r="O60" s="300"/>
      <c r="P60" s="306"/>
      <c r="Q60" s="306"/>
      <c r="R60" s="306"/>
      <c r="S60" s="306"/>
      <c r="T60" s="300"/>
      <c r="U60" s="300"/>
    </row>
    <row r="61" spans="2:21" ht="17.100000000000001" customHeight="1" x14ac:dyDescent="0.4">
      <c r="B61" s="300"/>
      <c r="C61" s="312"/>
      <c r="D61" s="306" t="s">
        <v>1394</v>
      </c>
      <c r="E61" s="306"/>
      <c r="F61" s="335" t="s">
        <v>1395</v>
      </c>
      <c r="G61" s="335"/>
      <c r="H61" s="306" t="s">
        <v>1396</v>
      </c>
      <c r="I61" s="306"/>
      <c r="J61" s="306" t="s">
        <v>410</v>
      </c>
      <c r="K61" s="306"/>
      <c r="L61" s="306" t="s">
        <v>1397</v>
      </c>
      <c r="M61" s="306"/>
      <c r="N61" s="306" t="s">
        <v>1398</v>
      </c>
      <c r="O61" s="306"/>
      <c r="P61" s="306" t="s">
        <v>1399</v>
      </c>
      <c r="Q61" s="306"/>
      <c r="R61" s="306"/>
      <c r="S61" s="306"/>
      <c r="T61" s="306"/>
      <c r="U61" s="306"/>
    </row>
    <row r="62" spans="2:21" ht="17.100000000000001" customHeight="1" x14ac:dyDescent="0.4">
      <c r="B62" s="300"/>
      <c r="C62" s="312"/>
      <c r="D62" s="306"/>
      <c r="E62" s="306"/>
      <c r="F62" s="335"/>
      <c r="G62" s="335"/>
      <c r="H62" s="306"/>
      <c r="I62" s="306"/>
      <c r="J62" s="306"/>
      <c r="K62" s="306"/>
      <c r="L62" s="306"/>
      <c r="M62" s="306"/>
      <c r="N62" s="306"/>
      <c r="O62" s="306"/>
      <c r="P62" s="306"/>
      <c r="Q62" s="306"/>
      <c r="R62" s="306"/>
      <c r="S62" s="306"/>
      <c r="T62" s="306"/>
      <c r="U62" s="306"/>
    </row>
    <row r="63" spans="2:21" ht="17.100000000000001" customHeight="1" x14ac:dyDescent="0.4">
      <c r="B63" s="300"/>
      <c r="C63" s="312"/>
      <c r="D63" s="306"/>
      <c r="E63" s="306"/>
      <c r="F63" s="335"/>
      <c r="G63" s="335"/>
      <c r="H63" s="306"/>
      <c r="I63" s="306"/>
      <c r="J63" s="306"/>
      <c r="K63" s="306"/>
      <c r="L63" s="306"/>
      <c r="M63" s="306"/>
      <c r="N63" s="306"/>
      <c r="O63" s="306"/>
      <c r="P63" s="306"/>
      <c r="Q63" s="306"/>
      <c r="R63" s="306"/>
      <c r="S63" s="306"/>
      <c r="T63" s="306"/>
      <c r="U63" s="306"/>
    </row>
    <row r="64" spans="2:21" ht="17.100000000000001" customHeight="1" x14ac:dyDescent="0.4">
      <c r="B64" s="22">
        <v>1</v>
      </c>
      <c r="C64" s="18"/>
      <c r="D64" s="300"/>
      <c r="E64" s="300"/>
      <c r="F64" s="300"/>
      <c r="G64" s="300"/>
      <c r="H64" s="300"/>
      <c r="I64" s="300"/>
      <c r="J64" s="300"/>
      <c r="K64" s="300"/>
      <c r="L64" s="300"/>
      <c r="M64" s="300"/>
      <c r="N64" s="300"/>
      <c r="O64" s="300"/>
      <c r="P64" s="300"/>
      <c r="Q64" s="300"/>
      <c r="R64" s="300"/>
      <c r="S64" s="300"/>
      <c r="T64" s="300"/>
      <c r="U64" s="300"/>
    </row>
    <row r="65" spans="2:21" ht="17.100000000000001" customHeight="1" x14ac:dyDescent="0.4">
      <c r="B65" s="22">
        <v>2</v>
      </c>
      <c r="C65" s="18"/>
      <c r="D65" s="300"/>
      <c r="E65" s="300"/>
      <c r="F65" s="300"/>
      <c r="G65" s="300"/>
      <c r="H65" s="300"/>
      <c r="I65" s="300"/>
      <c r="J65" s="300"/>
      <c r="K65" s="300"/>
      <c r="L65" s="300"/>
      <c r="M65" s="300"/>
      <c r="N65" s="300"/>
      <c r="O65" s="300"/>
      <c r="P65" s="300"/>
      <c r="Q65" s="300"/>
      <c r="R65" s="300"/>
      <c r="S65" s="300"/>
      <c r="T65" s="300"/>
      <c r="U65" s="300"/>
    </row>
    <row r="66" spans="2:21" ht="17.100000000000001" customHeight="1" x14ac:dyDescent="0.4">
      <c r="B66" s="22">
        <v>3</v>
      </c>
      <c r="C66" s="18"/>
      <c r="D66" s="300"/>
      <c r="E66" s="300"/>
      <c r="F66" s="300"/>
      <c r="G66" s="300"/>
      <c r="H66" s="300"/>
      <c r="I66" s="300"/>
      <c r="J66" s="300"/>
      <c r="K66" s="300"/>
      <c r="L66" s="300"/>
      <c r="M66" s="300"/>
      <c r="N66" s="300"/>
      <c r="O66" s="300"/>
      <c r="P66" s="300"/>
      <c r="Q66" s="300"/>
      <c r="R66" s="300"/>
      <c r="S66" s="300"/>
      <c r="T66" s="300"/>
      <c r="U66" s="300"/>
    </row>
    <row r="67" spans="2:21" ht="17.100000000000001" customHeight="1" x14ac:dyDescent="0.4">
      <c r="B67" s="22">
        <v>4</v>
      </c>
      <c r="C67" s="18"/>
      <c r="D67" s="300"/>
      <c r="E67" s="300"/>
      <c r="F67" s="300"/>
      <c r="G67" s="300"/>
      <c r="H67" s="300"/>
      <c r="I67" s="300"/>
      <c r="J67" s="300"/>
      <c r="K67" s="300"/>
      <c r="L67" s="300"/>
      <c r="M67" s="300"/>
      <c r="N67" s="300"/>
      <c r="O67" s="300"/>
      <c r="P67" s="300"/>
      <c r="Q67" s="300"/>
      <c r="R67" s="300"/>
      <c r="S67" s="300"/>
      <c r="T67" s="300"/>
      <c r="U67" s="300"/>
    </row>
    <row r="68" spans="2:21" ht="17.100000000000001" customHeight="1" x14ac:dyDescent="0.4">
      <c r="B68" s="22">
        <v>5</v>
      </c>
      <c r="C68" s="18"/>
      <c r="D68" s="300"/>
      <c r="E68" s="300"/>
      <c r="F68" s="300"/>
      <c r="G68" s="300"/>
      <c r="H68" s="300"/>
      <c r="I68" s="300"/>
      <c r="J68" s="300"/>
      <c r="K68" s="300"/>
      <c r="L68" s="300"/>
      <c r="M68" s="300"/>
      <c r="N68" s="300"/>
      <c r="O68" s="300"/>
      <c r="P68" s="300"/>
      <c r="Q68" s="300"/>
      <c r="R68" s="300"/>
      <c r="S68" s="300"/>
      <c r="T68" s="300"/>
      <c r="U68" s="300"/>
    </row>
    <row r="69" spans="2:21" ht="17.100000000000001" customHeight="1" x14ac:dyDescent="0.4">
      <c r="B69" s="22">
        <v>6</v>
      </c>
      <c r="C69" s="18"/>
      <c r="D69" s="300"/>
      <c r="E69" s="300"/>
      <c r="F69" s="300"/>
      <c r="G69" s="300"/>
      <c r="H69" s="300"/>
      <c r="I69" s="300"/>
      <c r="J69" s="300"/>
      <c r="K69" s="300"/>
      <c r="L69" s="300"/>
      <c r="M69" s="300"/>
      <c r="N69" s="300"/>
      <c r="O69" s="300"/>
      <c r="P69" s="300"/>
      <c r="Q69" s="300"/>
      <c r="R69" s="300"/>
      <c r="S69" s="300"/>
      <c r="T69" s="300"/>
      <c r="U69" s="300"/>
    </row>
    <row r="70" spans="2:21" ht="17.100000000000001" customHeight="1" x14ac:dyDescent="0.4">
      <c r="B70" s="22">
        <v>7</v>
      </c>
      <c r="C70" s="18"/>
      <c r="D70" s="300"/>
      <c r="E70" s="300"/>
      <c r="F70" s="300"/>
      <c r="G70" s="300"/>
      <c r="H70" s="300"/>
      <c r="I70" s="300"/>
      <c r="J70" s="300"/>
      <c r="K70" s="300"/>
      <c r="L70" s="300"/>
      <c r="M70" s="300"/>
      <c r="N70" s="300"/>
      <c r="O70" s="300"/>
      <c r="P70" s="300"/>
      <c r="Q70" s="300"/>
      <c r="R70" s="300"/>
      <c r="S70" s="300"/>
      <c r="T70" s="300"/>
      <c r="U70" s="300"/>
    </row>
    <row r="71" spans="2:21" ht="17.100000000000001" customHeight="1" x14ac:dyDescent="0.4">
      <c r="B71" s="22">
        <v>8</v>
      </c>
      <c r="C71" s="18"/>
      <c r="D71" s="300"/>
      <c r="E71" s="300"/>
      <c r="F71" s="300"/>
      <c r="G71" s="300"/>
      <c r="H71" s="300"/>
      <c r="I71" s="300"/>
      <c r="J71" s="300"/>
      <c r="K71" s="300"/>
      <c r="L71" s="300"/>
      <c r="M71" s="300"/>
      <c r="N71" s="300"/>
      <c r="O71" s="300"/>
      <c r="P71" s="300"/>
      <c r="Q71" s="300"/>
      <c r="R71" s="300"/>
      <c r="S71" s="300"/>
      <c r="T71" s="300"/>
      <c r="U71" s="300"/>
    </row>
    <row r="72" spans="2:21" ht="17.100000000000001" customHeight="1" x14ac:dyDescent="0.4">
      <c r="B72" s="22">
        <v>9</v>
      </c>
      <c r="C72" s="18"/>
      <c r="D72" s="300"/>
      <c r="E72" s="300"/>
      <c r="F72" s="300"/>
      <c r="G72" s="300"/>
      <c r="H72" s="300"/>
      <c r="I72" s="300"/>
      <c r="J72" s="300"/>
      <c r="K72" s="300"/>
      <c r="L72" s="300"/>
      <c r="M72" s="300"/>
      <c r="N72" s="300"/>
      <c r="O72" s="300"/>
      <c r="P72" s="300"/>
      <c r="Q72" s="300"/>
      <c r="R72" s="300"/>
      <c r="S72" s="300"/>
      <c r="T72" s="300"/>
      <c r="U72" s="300"/>
    </row>
    <row r="73" spans="2:21" ht="17.100000000000001" customHeight="1" x14ac:dyDescent="0.4">
      <c r="B73" s="22">
        <v>10</v>
      </c>
      <c r="C73" s="18"/>
      <c r="D73" s="300"/>
      <c r="E73" s="300"/>
      <c r="F73" s="300"/>
      <c r="G73" s="300"/>
      <c r="H73" s="300"/>
      <c r="I73" s="300"/>
      <c r="J73" s="300"/>
      <c r="K73" s="300"/>
      <c r="L73" s="300"/>
      <c r="M73" s="300"/>
      <c r="N73" s="300"/>
      <c r="O73" s="300"/>
      <c r="P73" s="300"/>
      <c r="Q73" s="300"/>
      <c r="R73" s="300"/>
      <c r="S73" s="300"/>
      <c r="T73" s="300"/>
      <c r="U73" s="300"/>
    </row>
    <row r="74" spans="2:21" ht="17.100000000000001" customHeight="1" x14ac:dyDescent="0.4">
      <c r="B74" s="22">
        <v>11</v>
      </c>
      <c r="C74" s="18"/>
      <c r="D74" s="300"/>
      <c r="E74" s="300"/>
      <c r="F74" s="300"/>
      <c r="G74" s="300"/>
      <c r="H74" s="300"/>
      <c r="I74" s="300"/>
      <c r="J74" s="300"/>
      <c r="K74" s="300"/>
      <c r="L74" s="300"/>
      <c r="M74" s="300"/>
      <c r="N74" s="300"/>
      <c r="O74" s="300"/>
      <c r="P74" s="300"/>
      <c r="Q74" s="300"/>
      <c r="R74" s="300"/>
      <c r="S74" s="300"/>
      <c r="T74" s="300"/>
      <c r="U74" s="300"/>
    </row>
    <row r="75" spans="2:21" ht="17.100000000000001" customHeight="1" x14ac:dyDescent="0.4">
      <c r="B75" s="22">
        <v>12</v>
      </c>
      <c r="C75" s="18"/>
      <c r="D75" s="300"/>
      <c r="E75" s="300"/>
      <c r="F75" s="300"/>
      <c r="G75" s="300"/>
      <c r="H75" s="300"/>
      <c r="I75" s="300"/>
      <c r="J75" s="300"/>
      <c r="K75" s="300"/>
      <c r="L75" s="300"/>
      <c r="M75" s="300"/>
      <c r="N75" s="300"/>
      <c r="O75" s="300"/>
      <c r="P75" s="300"/>
      <c r="Q75" s="300"/>
      <c r="R75" s="300"/>
      <c r="S75" s="300"/>
      <c r="T75" s="300"/>
      <c r="U75" s="300"/>
    </row>
    <row r="76" spans="2:21" ht="17.100000000000001" customHeight="1" x14ac:dyDescent="0.4">
      <c r="B76" s="22">
        <v>13</v>
      </c>
      <c r="C76" s="18"/>
      <c r="D76" s="300"/>
      <c r="E76" s="300"/>
      <c r="F76" s="300"/>
      <c r="G76" s="300"/>
      <c r="H76" s="300"/>
      <c r="I76" s="300"/>
      <c r="J76" s="300"/>
      <c r="K76" s="300"/>
      <c r="L76" s="300"/>
      <c r="M76" s="300"/>
      <c r="N76" s="300"/>
      <c r="O76" s="300"/>
      <c r="P76" s="300"/>
      <c r="Q76" s="300"/>
      <c r="R76" s="300"/>
      <c r="S76" s="300"/>
      <c r="T76" s="300"/>
      <c r="U76" s="300"/>
    </row>
    <row r="77" spans="2:21" ht="17.100000000000001" customHeight="1" x14ac:dyDescent="0.4">
      <c r="B77" s="22">
        <v>14</v>
      </c>
      <c r="C77" s="18"/>
      <c r="D77" s="300"/>
      <c r="E77" s="300"/>
      <c r="F77" s="300"/>
      <c r="G77" s="300"/>
      <c r="H77" s="300"/>
      <c r="I77" s="300"/>
      <c r="J77" s="300"/>
      <c r="K77" s="300"/>
      <c r="L77" s="300"/>
      <c r="M77" s="300"/>
      <c r="N77" s="300"/>
      <c r="O77" s="300"/>
      <c r="P77" s="300"/>
      <c r="Q77" s="300"/>
      <c r="R77" s="300"/>
      <c r="S77" s="300"/>
      <c r="T77" s="300"/>
      <c r="U77" s="300"/>
    </row>
    <row r="78" spans="2:21" ht="17.100000000000001" customHeight="1" x14ac:dyDescent="0.4">
      <c r="B78" s="22">
        <v>15</v>
      </c>
      <c r="C78" s="18"/>
      <c r="D78" s="300"/>
      <c r="E78" s="300"/>
      <c r="F78" s="300"/>
      <c r="G78" s="300"/>
      <c r="H78" s="300"/>
      <c r="I78" s="300"/>
      <c r="J78" s="300"/>
      <c r="K78" s="300"/>
      <c r="L78" s="300"/>
      <c r="M78" s="300"/>
      <c r="N78" s="300"/>
      <c r="O78" s="300"/>
      <c r="P78" s="300"/>
      <c r="Q78" s="300"/>
      <c r="R78" s="300"/>
      <c r="S78" s="300"/>
      <c r="T78" s="300"/>
      <c r="U78" s="300"/>
    </row>
    <row r="79" spans="2:21" ht="17.100000000000001" customHeight="1" x14ac:dyDescent="0.4">
      <c r="B79" s="22">
        <v>16</v>
      </c>
      <c r="C79" s="18"/>
      <c r="D79" s="300"/>
      <c r="E79" s="300"/>
      <c r="F79" s="300"/>
      <c r="G79" s="300"/>
      <c r="H79" s="300"/>
      <c r="I79" s="300"/>
      <c r="J79" s="300"/>
      <c r="K79" s="300"/>
      <c r="L79" s="300"/>
      <c r="M79" s="300"/>
      <c r="N79" s="300"/>
      <c r="O79" s="300"/>
      <c r="P79" s="300"/>
      <c r="Q79" s="300"/>
      <c r="R79" s="300"/>
      <c r="S79" s="300"/>
      <c r="T79" s="300"/>
      <c r="U79" s="300"/>
    </row>
    <row r="80" spans="2:21" ht="17.100000000000001" customHeight="1" x14ac:dyDescent="0.4">
      <c r="B80" s="22">
        <v>17</v>
      </c>
      <c r="C80" s="18"/>
      <c r="D80" s="300"/>
      <c r="E80" s="300"/>
      <c r="F80" s="300"/>
      <c r="G80" s="300"/>
      <c r="H80" s="300"/>
      <c r="I80" s="300"/>
      <c r="J80" s="300"/>
      <c r="K80" s="300"/>
      <c r="L80" s="300"/>
      <c r="M80" s="300"/>
      <c r="N80" s="300"/>
      <c r="O80" s="300"/>
      <c r="P80" s="300"/>
      <c r="Q80" s="300"/>
      <c r="R80" s="300"/>
      <c r="S80" s="300"/>
      <c r="T80" s="300"/>
      <c r="U80" s="300"/>
    </row>
    <row r="81" spans="2:21" ht="17.100000000000001" customHeight="1" x14ac:dyDescent="0.4">
      <c r="B81" s="22">
        <v>18</v>
      </c>
      <c r="C81" s="18"/>
      <c r="D81" s="300"/>
      <c r="E81" s="300"/>
      <c r="F81" s="300"/>
      <c r="G81" s="300"/>
      <c r="H81" s="300"/>
      <c r="I81" s="300"/>
      <c r="J81" s="300"/>
      <c r="K81" s="300"/>
      <c r="L81" s="300"/>
      <c r="M81" s="300"/>
      <c r="N81" s="300"/>
      <c r="O81" s="300"/>
      <c r="P81" s="300"/>
      <c r="Q81" s="300"/>
      <c r="R81" s="300"/>
      <c r="S81" s="300"/>
      <c r="T81" s="300"/>
      <c r="U81" s="300"/>
    </row>
    <row r="82" spans="2:21" ht="17.100000000000001" customHeight="1" x14ac:dyDescent="0.4">
      <c r="B82" s="22">
        <v>19</v>
      </c>
      <c r="C82" s="18"/>
      <c r="D82" s="300"/>
      <c r="E82" s="300"/>
      <c r="F82" s="300"/>
      <c r="G82" s="300"/>
      <c r="H82" s="300"/>
      <c r="I82" s="300"/>
      <c r="J82" s="300"/>
      <c r="K82" s="300"/>
      <c r="L82" s="300"/>
      <c r="M82" s="300"/>
      <c r="N82" s="300"/>
      <c r="O82" s="300"/>
      <c r="P82" s="300"/>
      <c r="Q82" s="300"/>
      <c r="R82" s="300"/>
      <c r="S82" s="300"/>
      <c r="T82" s="300"/>
      <c r="U82" s="300"/>
    </row>
    <row r="83" spans="2:21" ht="17.100000000000001" customHeight="1" x14ac:dyDescent="0.4">
      <c r="B83" s="22">
        <v>20</v>
      </c>
      <c r="C83" s="18"/>
      <c r="D83" s="300"/>
      <c r="E83" s="300"/>
      <c r="F83" s="300"/>
      <c r="G83" s="300"/>
      <c r="H83" s="300"/>
      <c r="I83" s="300"/>
      <c r="J83" s="300"/>
      <c r="K83" s="300"/>
      <c r="L83" s="300"/>
      <c r="M83" s="300"/>
      <c r="N83" s="300"/>
      <c r="O83" s="300"/>
      <c r="P83" s="300"/>
      <c r="Q83" s="300"/>
      <c r="R83" s="300"/>
      <c r="S83" s="300"/>
      <c r="T83" s="300"/>
      <c r="U83" s="300"/>
    </row>
    <row r="84" spans="2:21" ht="17.100000000000001" customHeight="1" x14ac:dyDescent="0.4">
      <c r="B84" s="22">
        <v>21</v>
      </c>
      <c r="C84" s="18"/>
      <c r="D84" s="300"/>
      <c r="E84" s="300"/>
      <c r="F84" s="300"/>
      <c r="G84" s="300"/>
      <c r="H84" s="300"/>
      <c r="I84" s="300"/>
      <c r="J84" s="300"/>
      <c r="K84" s="300"/>
      <c r="L84" s="300"/>
      <c r="M84" s="300"/>
      <c r="N84" s="300"/>
      <c r="O84" s="300"/>
      <c r="P84" s="300"/>
      <c r="Q84" s="300"/>
      <c r="R84" s="300"/>
      <c r="S84" s="300"/>
      <c r="T84" s="300"/>
      <c r="U84" s="300"/>
    </row>
    <row r="85" spans="2:21" ht="17.100000000000001" customHeight="1" x14ac:dyDescent="0.4">
      <c r="B85" s="22">
        <v>22</v>
      </c>
      <c r="C85" s="18"/>
      <c r="D85" s="300"/>
      <c r="E85" s="300"/>
      <c r="F85" s="300"/>
      <c r="G85" s="300"/>
      <c r="H85" s="300"/>
      <c r="I85" s="300"/>
      <c r="J85" s="300"/>
      <c r="K85" s="300"/>
      <c r="L85" s="300"/>
      <c r="M85" s="300"/>
      <c r="N85" s="300"/>
      <c r="O85" s="300"/>
      <c r="P85" s="300"/>
      <c r="Q85" s="300"/>
      <c r="R85" s="300"/>
      <c r="S85" s="300"/>
      <c r="T85" s="300"/>
      <c r="U85" s="300"/>
    </row>
    <row r="86" spans="2:21" ht="17.100000000000001" customHeight="1" x14ac:dyDescent="0.4">
      <c r="B86" s="22">
        <v>23</v>
      </c>
      <c r="C86" s="18"/>
      <c r="D86" s="300"/>
      <c r="E86" s="300"/>
      <c r="F86" s="300"/>
      <c r="G86" s="300"/>
      <c r="H86" s="300"/>
      <c r="I86" s="300"/>
      <c r="J86" s="300"/>
      <c r="K86" s="300"/>
      <c r="L86" s="300"/>
      <c r="M86" s="300"/>
      <c r="N86" s="300"/>
      <c r="O86" s="300"/>
      <c r="P86" s="300"/>
      <c r="Q86" s="300"/>
      <c r="R86" s="300"/>
      <c r="S86" s="300"/>
      <c r="T86" s="300"/>
      <c r="U86" s="300"/>
    </row>
    <row r="87" spans="2:21" ht="17.100000000000001" customHeight="1" x14ac:dyDescent="0.4">
      <c r="B87" s="22">
        <v>24</v>
      </c>
      <c r="C87" s="18"/>
      <c r="D87" s="300"/>
      <c r="E87" s="300"/>
      <c r="F87" s="300"/>
      <c r="G87" s="300"/>
      <c r="H87" s="300"/>
      <c r="I87" s="300"/>
      <c r="J87" s="300"/>
      <c r="K87" s="300"/>
      <c r="L87" s="300"/>
      <c r="M87" s="300"/>
      <c r="N87" s="300"/>
      <c r="O87" s="300"/>
      <c r="P87" s="300"/>
      <c r="Q87" s="300"/>
      <c r="R87" s="300"/>
      <c r="S87" s="300"/>
      <c r="T87" s="300"/>
      <c r="U87" s="300"/>
    </row>
    <row r="88" spans="2:21" ht="17.100000000000001" customHeight="1" x14ac:dyDescent="0.4">
      <c r="B88" s="22">
        <v>25</v>
      </c>
      <c r="C88" s="18"/>
      <c r="D88" s="300"/>
      <c r="E88" s="300"/>
      <c r="F88" s="300"/>
      <c r="G88" s="300"/>
      <c r="H88" s="300"/>
      <c r="I88" s="300"/>
      <c r="J88" s="300"/>
      <c r="K88" s="300"/>
      <c r="L88" s="300"/>
      <c r="M88" s="300"/>
      <c r="N88" s="300"/>
      <c r="O88" s="300"/>
      <c r="P88" s="300"/>
      <c r="Q88" s="300"/>
      <c r="R88" s="300"/>
      <c r="S88" s="300"/>
      <c r="T88" s="300"/>
      <c r="U88" s="300"/>
    </row>
    <row r="89" spans="2:21" ht="17.100000000000001" customHeight="1" x14ac:dyDescent="0.4">
      <c r="B89" s="22">
        <v>26</v>
      </c>
      <c r="C89" s="18"/>
      <c r="D89" s="300"/>
      <c r="E89" s="300"/>
      <c r="F89" s="300"/>
      <c r="G89" s="300"/>
      <c r="H89" s="300"/>
      <c r="I89" s="300"/>
      <c r="J89" s="300"/>
      <c r="K89" s="300"/>
      <c r="L89" s="300"/>
      <c r="M89" s="300"/>
      <c r="N89" s="300"/>
      <c r="O89" s="300"/>
      <c r="P89" s="300"/>
      <c r="Q89" s="300"/>
      <c r="R89" s="300"/>
      <c r="S89" s="300"/>
      <c r="T89" s="300"/>
      <c r="U89" s="300"/>
    </row>
    <row r="90" spans="2:21" ht="17.100000000000001" customHeight="1" x14ac:dyDescent="0.4">
      <c r="B90" s="22">
        <v>27</v>
      </c>
      <c r="C90" s="18"/>
      <c r="D90" s="300"/>
      <c r="E90" s="300"/>
      <c r="F90" s="300"/>
      <c r="G90" s="300"/>
      <c r="H90" s="300"/>
      <c r="I90" s="300"/>
      <c r="J90" s="300"/>
      <c r="K90" s="300"/>
      <c r="L90" s="300"/>
      <c r="M90" s="300"/>
      <c r="N90" s="300"/>
      <c r="O90" s="300"/>
      <c r="P90" s="300"/>
      <c r="Q90" s="300"/>
      <c r="R90" s="300"/>
      <c r="S90" s="300"/>
      <c r="T90" s="300"/>
      <c r="U90" s="300"/>
    </row>
    <row r="91" spans="2:21" ht="17.100000000000001" customHeight="1" x14ac:dyDescent="0.4">
      <c r="B91" s="22">
        <v>28</v>
      </c>
      <c r="C91" s="18"/>
      <c r="D91" s="300"/>
      <c r="E91" s="300"/>
      <c r="F91" s="300"/>
      <c r="G91" s="300"/>
      <c r="H91" s="300"/>
      <c r="I91" s="300"/>
      <c r="J91" s="300"/>
      <c r="K91" s="300"/>
      <c r="L91" s="300"/>
      <c r="M91" s="300"/>
      <c r="N91" s="300"/>
      <c r="O91" s="300"/>
      <c r="P91" s="300"/>
      <c r="Q91" s="300"/>
      <c r="R91" s="300"/>
      <c r="S91" s="300"/>
      <c r="T91" s="300"/>
      <c r="U91" s="300"/>
    </row>
    <row r="92" spans="2:21" ht="17.100000000000001" customHeight="1" x14ac:dyDescent="0.4">
      <c r="B92" s="22">
        <v>29</v>
      </c>
      <c r="C92" s="18"/>
      <c r="D92" s="300"/>
      <c r="E92" s="300"/>
      <c r="F92" s="300"/>
      <c r="G92" s="300"/>
      <c r="H92" s="300"/>
      <c r="I92" s="300"/>
      <c r="J92" s="300"/>
      <c r="K92" s="300"/>
      <c r="L92" s="300"/>
      <c r="M92" s="300"/>
      <c r="N92" s="300"/>
      <c r="O92" s="300"/>
      <c r="P92" s="300"/>
      <c r="Q92" s="300"/>
      <c r="R92" s="300"/>
      <c r="S92" s="300"/>
      <c r="T92" s="300"/>
      <c r="U92" s="300"/>
    </row>
    <row r="93" spans="2:21" ht="17.100000000000001" customHeight="1" x14ac:dyDescent="0.4">
      <c r="B93" s="22">
        <v>30</v>
      </c>
      <c r="C93" s="18"/>
      <c r="D93" s="300"/>
      <c r="E93" s="300"/>
      <c r="F93" s="300"/>
      <c r="G93" s="300"/>
      <c r="H93" s="300"/>
      <c r="I93" s="300"/>
      <c r="J93" s="300"/>
      <c r="K93" s="300"/>
      <c r="L93" s="300"/>
      <c r="M93" s="300"/>
      <c r="N93" s="300"/>
      <c r="O93" s="300"/>
      <c r="P93" s="300"/>
      <c r="Q93" s="300"/>
      <c r="R93" s="300"/>
      <c r="S93" s="300"/>
      <c r="T93" s="300"/>
      <c r="U93" s="300"/>
    </row>
    <row r="94" spans="2:21" ht="17.100000000000001" customHeight="1" x14ac:dyDescent="0.4">
      <c r="B94" s="22">
        <v>31</v>
      </c>
      <c r="C94" s="18"/>
      <c r="D94" s="300"/>
      <c r="E94" s="300"/>
      <c r="F94" s="300"/>
      <c r="G94" s="300"/>
      <c r="H94" s="300"/>
      <c r="I94" s="300"/>
      <c r="J94" s="300"/>
      <c r="K94" s="300"/>
      <c r="L94" s="300"/>
      <c r="M94" s="300"/>
      <c r="N94" s="300"/>
      <c r="O94" s="300"/>
      <c r="P94" s="300"/>
      <c r="Q94" s="300"/>
      <c r="R94" s="300"/>
      <c r="S94" s="300"/>
      <c r="T94" s="300"/>
      <c r="U94" s="300"/>
    </row>
    <row r="95" spans="2:21" ht="17.100000000000001" customHeight="1" x14ac:dyDescent="0.4">
      <c r="B95" s="308" t="s">
        <v>1400</v>
      </c>
      <c r="C95" s="308"/>
      <c r="D95" s="308"/>
      <c r="E95" s="308"/>
      <c r="F95" s="308"/>
      <c r="G95" s="308"/>
      <c r="H95" s="308"/>
      <c r="I95" s="308"/>
      <c r="J95" s="308"/>
      <c r="K95" s="308"/>
      <c r="L95" s="308"/>
      <c r="M95" s="308"/>
      <c r="N95" s="308"/>
      <c r="O95" s="308"/>
      <c r="P95" s="308"/>
      <c r="Q95" s="306" t="s">
        <v>1401</v>
      </c>
      <c r="R95" s="300"/>
      <c r="S95" s="300"/>
      <c r="T95" s="300"/>
      <c r="U95" s="300"/>
    </row>
    <row r="96" spans="2:21" ht="17.100000000000001" customHeight="1" x14ac:dyDescent="0.4">
      <c r="B96" s="308" t="s">
        <v>1402</v>
      </c>
      <c r="C96" s="308"/>
      <c r="D96" s="308"/>
      <c r="E96" s="308"/>
      <c r="F96" s="308"/>
      <c r="G96" s="308"/>
      <c r="H96" s="308"/>
      <c r="I96" s="308"/>
      <c r="J96" s="308"/>
      <c r="K96" s="308"/>
      <c r="L96" s="308"/>
      <c r="M96" s="308"/>
      <c r="N96" s="308"/>
      <c r="O96" s="308"/>
      <c r="P96" s="308"/>
      <c r="Q96" s="300"/>
      <c r="R96" s="300"/>
      <c r="S96" s="300"/>
      <c r="T96" s="300"/>
      <c r="U96" s="300"/>
    </row>
    <row r="97" spans="2:21" ht="17.100000000000001" customHeight="1" x14ac:dyDescent="0.4">
      <c r="B97" s="319" t="s">
        <v>1403</v>
      </c>
      <c r="C97" s="319"/>
      <c r="D97" s="319"/>
      <c r="E97" s="319"/>
    </row>
    <row r="98" spans="2:21" ht="17.100000000000001" customHeight="1" x14ac:dyDescent="0.4">
      <c r="B98" s="319" t="s">
        <v>1356</v>
      </c>
      <c r="C98" s="319"/>
      <c r="D98" s="319"/>
      <c r="E98" s="319"/>
      <c r="F98" s="319"/>
      <c r="G98" s="319"/>
      <c r="H98" s="319"/>
      <c r="I98" s="319"/>
      <c r="J98" s="319"/>
      <c r="K98" s="319"/>
      <c r="L98" s="319"/>
      <c r="M98" s="319"/>
      <c r="N98" s="319"/>
      <c r="O98" s="319"/>
      <c r="P98" s="319"/>
      <c r="Q98" s="319"/>
      <c r="R98" s="319"/>
      <c r="S98" s="319"/>
      <c r="T98" s="319"/>
      <c r="U98" s="319"/>
    </row>
    <row r="99" spans="2:21" ht="17.100000000000001" customHeight="1" x14ac:dyDescent="0.4">
      <c r="B99" s="319"/>
      <c r="C99" s="319"/>
      <c r="D99" s="319"/>
      <c r="E99" s="319"/>
      <c r="F99" s="319"/>
      <c r="G99" s="319"/>
      <c r="H99" s="319"/>
      <c r="I99" s="319"/>
      <c r="J99" s="319"/>
      <c r="K99" s="319"/>
      <c r="L99" s="319"/>
      <c r="M99" s="319"/>
      <c r="N99" s="319"/>
      <c r="O99" s="319"/>
      <c r="P99" s="319"/>
      <c r="Q99" s="319"/>
      <c r="R99" s="319"/>
      <c r="S99" s="319"/>
      <c r="T99" s="319"/>
      <c r="U99" s="319"/>
    </row>
    <row r="100" spans="2:21" ht="17.100000000000001" customHeight="1" x14ac:dyDescent="0.4">
      <c r="J100" s="506" t="s">
        <v>1404</v>
      </c>
      <c r="K100" s="507"/>
      <c r="L100" s="507"/>
      <c r="M100" s="507"/>
      <c r="N100" s="507"/>
      <c r="O100" s="507"/>
      <c r="P100" s="507"/>
      <c r="Q100" s="507"/>
      <c r="R100" s="507"/>
      <c r="S100" s="507"/>
      <c r="T100" s="507"/>
      <c r="U100" s="507"/>
    </row>
    <row r="101" spans="2:21" ht="17.100000000000001" customHeight="1" x14ac:dyDescent="0.4">
      <c r="B101" s="300" t="s">
        <v>431</v>
      </c>
      <c r="C101" s="300"/>
      <c r="D101" s="300"/>
      <c r="E101" s="300"/>
      <c r="F101" s="300"/>
      <c r="G101" s="300"/>
      <c r="H101" s="300"/>
      <c r="I101" s="300"/>
      <c r="J101" s="300"/>
      <c r="K101" s="300"/>
      <c r="L101" s="300"/>
      <c r="M101" s="300"/>
      <c r="N101" s="300"/>
      <c r="O101" s="300"/>
      <c r="P101" s="300"/>
      <c r="Q101" s="300"/>
      <c r="R101" s="300"/>
      <c r="S101" s="300"/>
      <c r="T101" s="306" t="s">
        <v>1405</v>
      </c>
      <c r="U101" s="300"/>
    </row>
    <row r="102" spans="2:21" ht="17.100000000000001" customHeight="1" x14ac:dyDescent="0.4">
      <c r="B102" s="300"/>
      <c r="C102" s="300"/>
      <c r="D102" s="300"/>
      <c r="E102" s="300"/>
      <c r="F102" s="300"/>
      <c r="G102" s="300"/>
      <c r="H102" s="300"/>
      <c r="I102" s="300"/>
      <c r="J102" s="300"/>
      <c r="K102" s="300"/>
      <c r="L102" s="300"/>
      <c r="M102" s="300"/>
      <c r="N102" s="300"/>
      <c r="O102" s="300"/>
      <c r="P102" s="300"/>
      <c r="Q102" s="300"/>
      <c r="R102" s="300"/>
      <c r="S102" s="300"/>
      <c r="T102" s="300"/>
      <c r="U102" s="300"/>
    </row>
    <row r="103" spans="2:21" ht="17.100000000000001" customHeight="1" x14ac:dyDescent="0.4">
      <c r="B103" s="312" t="s">
        <v>433</v>
      </c>
      <c r="C103" s="503" t="s">
        <v>1406</v>
      </c>
      <c r="D103" s="503"/>
      <c r="E103" s="503"/>
      <c r="F103" s="503"/>
      <c r="G103" s="503"/>
      <c r="H103" s="503"/>
      <c r="I103" s="503"/>
      <c r="J103" s="503"/>
      <c r="K103" s="503"/>
      <c r="L103" s="503"/>
      <c r="M103" s="503"/>
      <c r="N103" s="503"/>
      <c r="O103" s="503"/>
      <c r="P103" s="503"/>
      <c r="Q103" s="503"/>
      <c r="R103" s="503"/>
      <c r="S103" s="503"/>
      <c r="T103" s="300"/>
      <c r="U103" s="300"/>
    </row>
    <row r="104" spans="2:21" ht="17.100000000000001" customHeight="1" x14ac:dyDescent="0.4">
      <c r="B104" s="312"/>
      <c r="C104" s="503" t="s">
        <v>1407</v>
      </c>
      <c r="D104" s="503"/>
      <c r="E104" s="503"/>
      <c r="F104" s="503"/>
      <c r="G104" s="503"/>
      <c r="H104" s="503"/>
      <c r="I104" s="503"/>
      <c r="J104" s="503"/>
      <c r="K104" s="503"/>
      <c r="L104" s="503"/>
      <c r="M104" s="503"/>
      <c r="N104" s="503"/>
      <c r="O104" s="503"/>
      <c r="P104" s="503"/>
      <c r="Q104" s="503"/>
      <c r="R104" s="503"/>
      <c r="S104" s="503"/>
      <c r="T104" s="300"/>
      <c r="U104" s="300"/>
    </row>
    <row r="105" spans="2:21" ht="17.100000000000001" customHeight="1" x14ac:dyDescent="0.4">
      <c r="B105" s="312"/>
      <c r="C105" s="503" t="s">
        <v>1408</v>
      </c>
      <c r="D105" s="503"/>
      <c r="E105" s="503"/>
      <c r="F105" s="503"/>
      <c r="G105" s="503"/>
      <c r="H105" s="503"/>
      <c r="I105" s="503"/>
      <c r="J105" s="503"/>
      <c r="K105" s="503"/>
      <c r="L105" s="503"/>
      <c r="M105" s="503"/>
      <c r="N105" s="503"/>
      <c r="O105" s="503"/>
      <c r="P105" s="503"/>
      <c r="Q105" s="503"/>
      <c r="R105" s="503"/>
      <c r="S105" s="503"/>
      <c r="T105" s="300"/>
      <c r="U105" s="300"/>
    </row>
    <row r="106" spans="2:21" ht="17.100000000000001" customHeight="1" x14ac:dyDescent="0.4">
      <c r="B106" s="312"/>
      <c r="C106" s="503"/>
      <c r="D106" s="503"/>
      <c r="E106" s="503"/>
      <c r="F106" s="503"/>
      <c r="G106" s="503"/>
      <c r="H106" s="503"/>
      <c r="I106" s="503"/>
      <c r="J106" s="503"/>
      <c r="K106" s="503"/>
      <c r="L106" s="503"/>
      <c r="M106" s="503"/>
      <c r="N106" s="503"/>
      <c r="O106" s="503"/>
      <c r="P106" s="503"/>
      <c r="Q106" s="503"/>
      <c r="R106" s="503"/>
      <c r="S106" s="503"/>
      <c r="T106" s="300"/>
      <c r="U106" s="300"/>
    </row>
    <row r="107" spans="2:21" ht="17.100000000000001" customHeight="1" x14ac:dyDescent="0.4">
      <c r="B107" s="312"/>
      <c r="C107" s="503"/>
      <c r="D107" s="503"/>
      <c r="E107" s="503"/>
      <c r="F107" s="503"/>
      <c r="G107" s="503"/>
      <c r="H107" s="503"/>
      <c r="I107" s="503"/>
      <c r="J107" s="503"/>
      <c r="K107" s="503"/>
      <c r="L107" s="503"/>
      <c r="M107" s="503"/>
      <c r="N107" s="503"/>
      <c r="O107" s="503"/>
      <c r="P107" s="503"/>
      <c r="Q107" s="503"/>
      <c r="R107" s="503"/>
      <c r="S107" s="503"/>
      <c r="T107" s="300"/>
      <c r="U107" s="300"/>
    </row>
    <row r="108" spans="2:21" ht="17.100000000000001" customHeight="1" x14ac:dyDescent="0.4">
      <c r="B108" s="312"/>
      <c r="C108" s="503" t="s">
        <v>1409</v>
      </c>
      <c r="D108" s="503"/>
      <c r="E108" s="503"/>
      <c r="F108" s="503"/>
      <c r="G108" s="503"/>
      <c r="H108" s="503"/>
      <c r="I108" s="503"/>
      <c r="J108" s="503"/>
      <c r="K108" s="503"/>
      <c r="L108" s="503"/>
      <c r="M108" s="503"/>
      <c r="N108" s="503"/>
      <c r="O108" s="503"/>
      <c r="P108" s="503"/>
      <c r="Q108" s="503"/>
      <c r="R108" s="503"/>
      <c r="S108" s="503"/>
      <c r="T108" s="300"/>
      <c r="U108" s="300"/>
    </row>
    <row r="109" spans="2:21" ht="17.100000000000001" customHeight="1" x14ac:dyDescent="0.4">
      <c r="B109" s="312"/>
      <c r="C109" s="503"/>
      <c r="D109" s="503"/>
      <c r="E109" s="503"/>
      <c r="F109" s="503"/>
      <c r="G109" s="503"/>
      <c r="H109" s="503"/>
      <c r="I109" s="503"/>
      <c r="J109" s="503"/>
      <c r="K109" s="503"/>
      <c r="L109" s="503"/>
      <c r="M109" s="503"/>
      <c r="N109" s="503"/>
      <c r="O109" s="503"/>
      <c r="P109" s="503"/>
      <c r="Q109" s="503"/>
      <c r="R109" s="503"/>
      <c r="S109" s="503"/>
      <c r="T109" s="300"/>
      <c r="U109" s="300"/>
    </row>
    <row r="110" spans="2:21" ht="17.100000000000001" customHeight="1" x14ac:dyDescent="0.4">
      <c r="B110" s="312"/>
      <c r="C110" s="503"/>
      <c r="D110" s="503"/>
      <c r="E110" s="503"/>
      <c r="F110" s="503"/>
      <c r="G110" s="503"/>
      <c r="H110" s="503"/>
      <c r="I110" s="503"/>
      <c r="J110" s="503"/>
      <c r="K110" s="503"/>
      <c r="L110" s="503"/>
      <c r="M110" s="503"/>
      <c r="N110" s="503"/>
      <c r="O110" s="503"/>
      <c r="P110" s="503"/>
      <c r="Q110" s="503"/>
      <c r="R110" s="503"/>
      <c r="S110" s="503"/>
      <c r="T110" s="300"/>
      <c r="U110" s="300"/>
    </row>
    <row r="111" spans="2:21" ht="17.100000000000001" customHeight="1" x14ac:dyDescent="0.4">
      <c r="B111" s="312" t="s">
        <v>1410</v>
      </c>
      <c r="C111" s="508" t="s">
        <v>450</v>
      </c>
      <c r="D111" s="503" t="s">
        <v>1411</v>
      </c>
      <c r="E111" s="503"/>
      <c r="F111" s="503"/>
      <c r="G111" s="503"/>
      <c r="H111" s="503"/>
      <c r="I111" s="503"/>
      <c r="J111" s="503"/>
      <c r="K111" s="503"/>
      <c r="L111" s="503"/>
      <c r="M111" s="503"/>
      <c r="N111" s="503"/>
      <c r="O111" s="503"/>
      <c r="P111" s="503"/>
      <c r="Q111" s="503"/>
      <c r="R111" s="503"/>
      <c r="S111" s="503"/>
      <c r="T111" s="300"/>
      <c r="U111" s="300"/>
    </row>
    <row r="112" spans="2:21" ht="17.100000000000001" customHeight="1" x14ac:dyDescent="0.4">
      <c r="B112" s="312"/>
      <c r="C112" s="508"/>
      <c r="D112" s="503"/>
      <c r="E112" s="503"/>
      <c r="F112" s="503"/>
      <c r="G112" s="503"/>
      <c r="H112" s="503"/>
      <c r="I112" s="503"/>
      <c r="J112" s="503"/>
      <c r="K112" s="503"/>
      <c r="L112" s="503"/>
      <c r="M112" s="503"/>
      <c r="N112" s="503"/>
      <c r="O112" s="503"/>
      <c r="P112" s="503"/>
      <c r="Q112" s="503"/>
      <c r="R112" s="503"/>
      <c r="S112" s="503"/>
      <c r="T112" s="300"/>
      <c r="U112" s="300"/>
    </row>
    <row r="113" spans="2:21" ht="17.100000000000001" customHeight="1" x14ac:dyDescent="0.4">
      <c r="B113" s="312"/>
      <c r="C113" s="508"/>
      <c r="D113" s="503" t="s">
        <v>1412</v>
      </c>
      <c r="E113" s="503"/>
      <c r="F113" s="503"/>
      <c r="G113" s="503"/>
      <c r="H113" s="503"/>
      <c r="I113" s="503"/>
      <c r="J113" s="503"/>
      <c r="K113" s="503"/>
      <c r="L113" s="503"/>
      <c r="M113" s="503"/>
      <c r="N113" s="503"/>
      <c r="O113" s="503"/>
      <c r="P113" s="503"/>
      <c r="Q113" s="503"/>
      <c r="R113" s="503"/>
      <c r="S113" s="503"/>
      <c r="T113" s="300"/>
      <c r="U113" s="300"/>
    </row>
    <row r="114" spans="2:21" ht="17.100000000000001" customHeight="1" x14ac:dyDescent="0.4">
      <c r="B114" s="312"/>
      <c r="C114" s="503" t="s">
        <v>1413</v>
      </c>
      <c r="D114" s="503"/>
      <c r="E114" s="503"/>
      <c r="F114" s="503"/>
      <c r="G114" s="503"/>
      <c r="H114" s="503"/>
      <c r="I114" s="503"/>
      <c r="J114" s="503"/>
      <c r="K114" s="503"/>
      <c r="L114" s="503"/>
      <c r="M114" s="503"/>
      <c r="N114" s="503"/>
      <c r="O114" s="503"/>
      <c r="P114" s="503"/>
      <c r="Q114" s="503"/>
      <c r="R114" s="503"/>
      <c r="S114" s="503"/>
      <c r="T114" s="300"/>
      <c r="U114" s="300"/>
    </row>
    <row r="115" spans="2:21" ht="17.100000000000001" customHeight="1" x14ac:dyDescent="0.4">
      <c r="B115" s="312"/>
      <c r="C115" s="503"/>
      <c r="D115" s="503"/>
      <c r="E115" s="503"/>
      <c r="F115" s="503"/>
      <c r="G115" s="503"/>
      <c r="H115" s="503"/>
      <c r="I115" s="503"/>
      <c r="J115" s="503"/>
      <c r="K115" s="503"/>
      <c r="L115" s="503"/>
      <c r="M115" s="503"/>
      <c r="N115" s="503"/>
      <c r="O115" s="503"/>
      <c r="P115" s="503"/>
      <c r="Q115" s="503"/>
      <c r="R115" s="503"/>
      <c r="S115" s="503"/>
      <c r="T115" s="300"/>
      <c r="U115" s="300"/>
    </row>
    <row r="116" spans="2:21" ht="17.100000000000001" customHeight="1" x14ac:dyDescent="0.4">
      <c r="B116" s="312"/>
      <c r="C116" s="509" t="s">
        <v>1414</v>
      </c>
      <c r="D116" s="503" t="s">
        <v>1415</v>
      </c>
      <c r="E116" s="503"/>
      <c r="F116" s="503"/>
      <c r="G116" s="503"/>
      <c r="H116" s="503"/>
      <c r="I116" s="503"/>
      <c r="J116" s="503"/>
      <c r="K116" s="503"/>
      <c r="L116" s="503"/>
      <c r="M116" s="503"/>
      <c r="N116" s="503"/>
      <c r="O116" s="503"/>
      <c r="P116" s="503"/>
      <c r="Q116" s="503"/>
      <c r="R116" s="503"/>
      <c r="S116" s="503"/>
      <c r="T116" s="300"/>
      <c r="U116" s="300"/>
    </row>
    <row r="117" spans="2:21" ht="17.100000000000001" customHeight="1" x14ac:dyDescent="0.4">
      <c r="B117" s="312"/>
      <c r="C117" s="509"/>
      <c r="D117" s="503"/>
      <c r="E117" s="503"/>
      <c r="F117" s="503"/>
      <c r="G117" s="503"/>
      <c r="H117" s="503"/>
      <c r="I117" s="503"/>
      <c r="J117" s="503"/>
      <c r="K117" s="503"/>
      <c r="L117" s="503"/>
      <c r="M117" s="503"/>
      <c r="N117" s="503"/>
      <c r="O117" s="503"/>
      <c r="P117" s="503"/>
      <c r="Q117" s="503"/>
      <c r="R117" s="503"/>
      <c r="S117" s="503"/>
      <c r="T117" s="300"/>
      <c r="U117" s="300"/>
    </row>
    <row r="118" spans="2:21" ht="17.100000000000001" customHeight="1" x14ac:dyDescent="0.4">
      <c r="B118" s="312"/>
      <c r="C118" s="509"/>
      <c r="D118" s="503" t="s">
        <v>1416</v>
      </c>
      <c r="E118" s="503"/>
      <c r="F118" s="503"/>
      <c r="G118" s="503"/>
      <c r="H118" s="503"/>
      <c r="I118" s="503"/>
      <c r="J118" s="503"/>
      <c r="K118" s="503"/>
      <c r="L118" s="503"/>
      <c r="M118" s="503"/>
      <c r="N118" s="503"/>
      <c r="O118" s="503"/>
      <c r="P118" s="503"/>
      <c r="Q118" s="503"/>
      <c r="R118" s="503"/>
      <c r="S118" s="503"/>
      <c r="T118" s="300"/>
      <c r="U118" s="300"/>
    </row>
    <row r="119" spans="2:21" ht="17.100000000000001" customHeight="1" x14ac:dyDescent="0.4">
      <c r="B119" s="312"/>
      <c r="C119" s="509"/>
      <c r="D119" s="503" t="s">
        <v>1417</v>
      </c>
      <c r="E119" s="503"/>
      <c r="F119" s="503"/>
      <c r="G119" s="503"/>
      <c r="H119" s="503"/>
      <c r="I119" s="503"/>
      <c r="J119" s="503"/>
      <c r="K119" s="503"/>
      <c r="L119" s="503"/>
      <c r="M119" s="503"/>
      <c r="N119" s="503"/>
      <c r="O119" s="503"/>
      <c r="P119" s="503"/>
      <c r="Q119" s="503"/>
      <c r="R119" s="503"/>
      <c r="S119" s="503"/>
      <c r="T119" s="300"/>
      <c r="U119" s="300"/>
    </row>
    <row r="120" spans="2:21" ht="17.100000000000001" customHeight="1" x14ac:dyDescent="0.4">
      <c r="B120" s="312"/>
      <c r="C120" s="509"/>
      <c r="D120" s="503"/>
      <c r="E120" s="503"/>
      <c r="F120" s="503"/>
      <c r="G120" s="503"/>
      <c r="H120" s="503"/>
      <c r="I120" s="503"/>
      <c r="J120" s="503"/>
      <c r="K120" s="503"/>
      <c r="L120" s="503"/>
      <c r="M120" s="503"/>
      <c r="N120" s="503"/>
      <c r="O120" s="503"/>
      <c r="P120" s="503"/>
      <c r="Q120" s="503"/>
      <c r="R120" s="503"/>
      <c r="S120" s="503"/>
      <c r="T120" s="300"/>
      <c r="U120" s="300"/>
    </row>
    <row r="121" spans="2:21" ht="17.100000000000001" customHeight="1" x14ac:dyDescent="0.4">
      <c r="B121" s="312" t="s">
        <v>465</v>
      </c>
      <c r="C121" s="509" t="s">
        <v>450</v>
      </c>
      <c r="D121" s="503" t="s">
        <v>1418</v>
      </c>
      <c r="E121" s="503"/>
      <c r="F121" s="503"/>
      <c r="G121" s="503"/>
      <c r="H121" s="503"/>
      <c r="I121" s="503"/>
      <c r="J121" s="503"/>
      <c r="K121" s="503"/>
      <c r="L121" s="503"/>
      <c r="M121" s="503"/>
      <c r="N121" s="503"/>
      <c r="O121" s="503"/>
      <c r="P121" s="503"/>
      <c r="Q121" s="503"/>
      <c r="R121" s="503"/>
      <c r="S121" s="503"/>
      <c r="T121" s="300"/>
      <c r="U121" s="300"/>
    </row>
    <row r="122" spans="2:21" ht="17.100000000000001" customHeight="1" x14ac:dyDescent="0.4">
      <c r="B122" s="312"/>
      <c r="C122" s="509"/>
      <c r="D122" s="503"/>
      <c r="E122" s="503"/>
      <c r="F122" s="503"/>
      <c r="G122" s="503"/>
      <c r="H122" s="503"/>
      <c r="I122" s="503"/>
      <c r="J122" s="503"/>
      <c r="K122" s="503"/>
      <c r="L122" s="503"/>
      <c r="M122" s="503"/>
      <c r="N122" s="503"/>
      <c r="O122" s="503"/>
      <c r="P122" s="503"/>
      <c r="Q122" s="503"/>
      <c r="R122" s="503"/>
      <c r="S122" s="503"/>
      <c r="T122" s="300"/>
      <c r="U122" s="300"/>
    </row>
    <row r="123" spans="2:21" ht="17.100000000000001" customHeight="1" x14ac:dyDescent="0.4">
      <c r="B123" s="312"/>
      <c r="C123" s="509"/>
      <c r="D123" s="503" t="s">
        <v>1419</v>
      </c>
      <c r="E123" s="503"/>
      <c r="F123" s="503"/>
      <c r="G123" s="503"/>
      <c r="H123" s="503"/>
      <c r="I123" s="503"/>
      <c r="J123" s="503"/>
      <c r="K123" s="503"/>
      <c r="L123" s="503"/>
      <c r="M123" s="503"/>
      <c r="N123" s="503"/>
      <c r="O123" s="503"/>
      <c r="P123" s="503"/>
      <c r="Q123" s="503"/>
      <c r="R123" s="503"/>
      <c r="S123" s="503"/>
      <c r="T123" s="300"/>
      <c r="U123" s="300"/>
    </row>
    <row r="124" spans="2:21" ht="17.100000000000001" customHeight="1" x14ac:dyDescent="0.4">
      <c r="B124" s="312"/>
      <c r="C124" s="509"/>
      <c r="D124" s="503" t="s">
        <v>1420</v>
      </c>
      <c r="E124" s="503"/>
      <c r="F124" s="503"/>
      <c r="G124" s="503"/>
      <c r="H124" s="503"/>
      <c r="I124" s="503"/>
      <c r="J124" s="503"/>
      <c r="K124" s="503"/>
      <c r="L124" s="503"/>
      <c r="M124" s="503"/>
      <c r="N124" s="503"/>
      <c r="O124" s="503"/>
      <c r="P124" s="503"/>
      <c r="Q124" s="503"/>
      <c r="R124" s="503"/>
      <c r="S124" s="503"/>
      <c r="T124" s="300"/>
      <c r="U124" s="300"/>
    </row>
    <row r="125" spans="2:21" ht="17.100000000000001" customHeight="1" x14ac:dyDescent="0.4">
      <c r="B125" s="312"/>
      <c r="C125" s="509" t="s">
        <v>1421</v>
      </c>
      <c r="D125" s="503" t="s">
        <v>1422</v>
      </c>
      <c r="E125" s="503"/>
      <c r="F125" s="503"/>
      <c r="G125" s="503"/>
      <c r="H125" s="503"/>
      <c r="I125" s="503"/>
      <c r="J125" s="503"/>
      <c r="K125" s="503"/>
      <c r="L125" s="503"/>
      <c r="M125" s="503"/>
      <c r="N125" s="503"/>
      <c r="O125" s="503"/>
      <c r="P125" s="503"/>
      <c r="Q125" s="503"/>
      <c r="R125" s="503"/>
      <c r="S125" s="503"/>
      <c r="T125" s="300"/>
      <c r="U125" s="300"/>
    </row>
    <row r="126" spans="2:21" ht="17.100000000000001" customHeight="1" x14ac:dyDescent="0.4">
      <c r="B126" s="312"/>
      <c r="C126" s="509"/>
      <c r="D126" s="503"/>
      <c r="E126" s="503"/>
      <c r="F126" s="503"/>
      <c r="G126" s="503"/>
      <c r="H126" s="503"/>
      <c r="I126" s="503"/>
      <c r="J126" s="503"/>
      <c r="K126" s="503"/>
      <c r="L126" s="503"/>
      <c r="M126" s="503"/>
      <c r="N126" s="503"/>
      <c r="O126" s="503"/>
      <c r="P126" s="503"/>
      <c r="Q126" s="503"/>
      <c r="R126" s="503"/>
      <c r="S126" s="503"/>
      <c r="T126" s="300"/>
      <c r="U126" s="300"/>
    </row>
    <row r="127" spans="2:21" ht="17.100000000000001" customHeight="1" x14ac:dyDescent="0.4">
      <c r="B127" s="312"/>
      <c r="C127" s="509"/>
      <c r="D127" s="503" t="s">
        <v>1423</v>
      </c>
      <c r="E127" s="503"/>
      <c r="F127" s="503"/>
      <c r="G127" s="503"/>
      <c r="H127" s="503"/>
      <c r="I127" s="503"/>
      <c r="J127" s="503"/>
      <c r="K127" s="503"/>
      <c r="L127" s="503"/>
      <c r="M127" s="503"/>
      <c r="N127" s="503"/>
      <c r="O127" s="503"/>
      <c r="P127" s="503"/>
      <c r="Q127" s="503"/>
      <c r="R127" s="503"/>
      <c r="S127" s="503"/>
      <c r="T127" s="300"/>
      <c r="U127" s="300"/>
    </row>
    <row r="128" spans="2:21" ht="17.100000000000001" customHeight="1" x14ac:dyDescent="0.4">
      <c r="B128" s="312" t="s">
        <v>1424</v>
      </c>
      <c r="C128" s="503" t="s">
        <v>1425</v>
      </c>
      <c r="D128" s="503"/>
      <c r="E128" s="503"/>
      <c r="F128" s="503"/>
      <c r="G128" s="503"/>
      <c r="H128" s="503"/>
      <c r="I128" s="503"/>
      <c r="J128" s="503"/>
      <c r="K128" s="503"/>
      <c r="L128" s="503"/>
      <c r="M128" s="503"/>
      <c r="N128" s="503"/>
      <c r="O128" s="503"/>
      <c r="P128" s="503"/>
      <c r="Q128" s="503"/>
      <c r="R128" s="503"/>
      <c r="S128" s="503"/>
      <c r="T128" s="300"/>
      <c r="U128" s="300"/>
    </row>
    <row r="129" spans="2:21" ht="17.100000000000001" customHeight="1" x14ac:dyDescent="0.4">
      <c r="B129" s="312"/>
      <c r="C129" s="503"/>
      <c r="D129" s="503"/>
      <c r="E129" s="503"/>
      <c r="F129" s="503"/>
      <c r="G129" s="503"/>
      <c r="H129" s="503"/>
      <c r="I129" s="503"/>
      <c r="J129" s="503"/>
      <c r="K129" s="503"/>
      <c r="L129" s="503"/>
      <c r="M129" s="503"/>
      <c r="N129" s="503"/>
      <c r="O129" s="503"/>
      <c r="P129" s="503"/>
      <c r="Q129" s="503"/>
      <c r="R129" s="503"/>
      <c r="S129" s="503"/>
      <c r="T129" s="300"/>
      <c r="U129" s="300"/>
    </row>
    <row r="130" spans="2:21" ht="17.100000000000001" customHeight="1" x14ac:dyDescent="0.4">
      <c r="B130" s="312"/>
      <c r="C130" s="503" t="s">
        <v>1426</v>
      </c>
      <c r="D130" s="503"/>
      <c r="E130" s="503"/>
      <c r="F130" s="503"/>
      <c r="G130" s="503"/>
      <c r="H130" s="503"/>
      <c r="I130" s="503"/>
      <c r="J130" s="503"/>
      <c r="K130" s="503"/>
      <c r="L130" s="503"/>
      <c r="M130" s="503"/>
      <c r="N130" s="503"/>
      <c r="O130" s="503"/>
      <c r="P130" s="503"/>
      <c r="Q130" s="503"/>
      <c r="R130" s="503"/>
      <c r="S130" s="503"/>
      <c r="T130" s="300"/>
      <c r="U130" s="300"/>
    </row>
    <row r="131" spans="2:21" ht="17.100000000000001" customHeight="1" x14ac:dyDescent="0.4">
      <c r="B131" s="312"/>
      <c r="C131" s="503" t="s">
        <v>1427</v>
      </c>
      <c r="D131" s="503"/>
      <c r="E131" s="503"/>
      <c r="F131" s="503"/>
      <c r="G131" s="503"/>
      <c r="H131" s="503"/>
      <c r="I131" s="503"/>
      <c r="J131" s="503"/>
      <c r="K131" s="503"/>
      <c r="L131" s="503"/>
      <c r="M131" s="503"/>
      <c r="N131" s="503"/>
      <c r="O131" s="503"/>
      <c r="P131" s="503"/>
      <c r="Q131" s="503"/>
      <c r="R131" s="503"/>
      <c r="S131" s="503"/>
      <c r="T131" s="300"/>
      <c r="U131" s="300"/>
    </row>
    <row r="132" spans="2:21" ht="17.100000000000001" customHeight="1" x14ac:dyDescent="0.4">
      <c r="B132" s="510" t="s">
        <v>1428</v>
      </c>
      <c r="C132" s="511" t="s">
        <v>1429</v>
      </c>
      <c r="D132" s="504"/>
      <c r="E132" s="504"/>
      <c r="F132" s="504"/>
      <c r="G132" s="504"/>
      <c r="H132" s="504"/>
      <c r="I132" s="504"/>
      <c r="J132" s="504"/>
      <c r="K132" s="504"/>
      <c r="L132" s="504"/>
      <c r="M132" s="504"/>
      <c r="N132" s="504"/>
      <c r="O132" s="504"/>
      <c r="P132" s="504"/>
      <c r="Q132" s="504"/>
      <c r="R132" s="504"/>
      <c r="S132" s="512"/>
      <c r="T132" s="456"/>
      <c r="U132" s="458"/>
    </row>
    <row r="133" spans="2:21" ht="17.100000000000001" customHeight="1" x14ac:dyDescent="0.4">
      <c r="B133" s="513"/>
      <c r="C133" s="511" t="s">
        <v>1430</v>
      </c>
      <c r="D133" s="504"/>
      <c r="E133" s="504"/>
      <c r="F133" s="504"/>
      <c r="G133" s="504"/>
      <c r="H133" s="504"/>
      <c r="I133" s="504"/>
      <c r="J133" s="504"/>
      <c r="K133" s="504"/>
      <c r="L133" s="504"/>
      <c r="M133" s="504"/>
      <c r="N133" s="504"/>
      <c r="O133" s="504"/>
      <c r="P133" s="504"/>
      <c r="Q133" s="504"/>
      <c r="R133" s="504"/>
      <c r="S133" s="512"/>
      <c r="T133" s="456"/>
      <c r="U133" s="458"/>
    </row>
    <row r="134" spans="2:21" ht="17.100000000000001" customHeight="1" x14ac:dyDescent="0.4">
      <c r="B134" s="513"/>
      <c r="C134" s="511" t="s">
        <v>1431</v>
      </c>
      <c r="D134" s="504"/>
      <c r="E134" s="504"/>
      <c r="F134" s="504"/>
      <c r="G134" s="504"/>
      <c r="H134" s="504"/>
      <c r="I134" s="504"/>
      <c r="J134" s="504"/>
      <c r="K134" s="504"/>
      <c r="L134" s="504"/>
      <c r="M134" s="504"/>
      <c r="N134" s="504"/>
      <c r="O134" s="504"/>
      <c r="P134" s="504"/>
      <c r="Q134" s="504"/>
      <c r="R134" s="504"/>
      <c r="S134" s="512"/>
      <c r="T134" s="456"/>
      <c r="U134" s="458"/>
    </row>
    <row r="135" spans="2:21" ht="17.100000000000001" customHeight="1" x14ac:dyDescent="0.4">
      <c r="B135" s="514"/>
      <c r="C135" s="515" t="s">
        <v>1432</v>
      </c>
      <c r="D135" s="516"/>
      <c r="E135" s="516"/>
      <c r="F135" s="516"/>
      <c r="G135" s="516"/>
      <c r="H135" s="516"/>
      <c r="I135" s="516"/>
      <c r="J135" s="516"/>
      <c r="K135" s="516"/>
      <c r="L135" s="516"/>
      <c r="M135" s="516"/>
      <c r="N135" s="516"/>
      <c r="O135" s="516"/>
      <c r="P135" s="516"/>
      <c r="Q135" s="516"/>
      <c r="R135" s="516"/>
      <c r="S135" s="505"/>
      <c r="T135" s="456"/>
      <c r="U135" s="458"/>
    </row>
    <row r="136" spans="2:21" ht="17.100000000000001" customHeight="1" x14ac:dyDescent="0.4">
      <c r="B136" s="319"/>
      <c r="C136" s="319"/>
      <c r="D136" s="319"/>
      <c r="E136" s="319"/>
      <c r="F136" s="319"/>
      <c r="G136" s="319"/>
      <c r="H136" s="319"/>
      <c r="I136" s="319"/>
      <c r="J136" s="483" t="s">
        <v>490</v>
      </c>
      <c r="K136" s="483"/>
      <c r="L136" s="483"/>
      <c r="M136" s="483"/>
      <c r="N136" s="517" t="s">
        <v>489</v>
      </c>
      <c r="O136" s="517"/>
      <c r="P136" s="319"/>
      <c r="Q136" s="483" t="s">
        <v>1433</v>
      </c>
      <c r="R136" s="483"/>
      <c r="S136" s="483"/>
      <c r="T136" s="300"/>
      <c r="U136" s="300"/>
    </row>
    <row r="137" spans="2:21" ht="17.100000000000001" customHeight="1" x14ac:dyDescent="0.4">
      <c r="B137" s="319"/>
      <c r="C137" s="319"/>
      <c r="D137" s="319"/>
      <c r="E137" s="319"/>
      <c r="F137" s="319"/>
      <c r="G137" s="319"/>
      <c r="H137" s="319"/>
      <c r="I137" s="319"/>
      <c r="J137" s="300"/>
      <c r="K137" s="300"/>
      <c r="L137" s="300"/>
      <c r="M137" s="300"/>
      <c r="N137" s="300"/>
      <c r="O137" s="300"/>
      <c r="P137" s="319"/>
      <c r="Q137" s="300"/>
      <c r="R137" s="300"/>
      <c r="S137" s="300"/>
      <c r="T137" s="300"/>
      <c r="U137" s="300"/>
    </row>
    <row r="138" spans="2:21" ht="17.100000000000001" customHeight="1" x14ac:dyDescent="0.4">
      <c r="B138" s="319"/>
      <c r="C138" s="319"/>
      <c r="D138" s="319"/>
      <c r="E138" s="319"/>
      <c r="F138" s="319"/>
      <c r="G138" s="319"/>
      <c r="H138" s="319"/>
      <c r="I138" s="319"/>
      <c r="J138" s="300"/>
      <c r="K138" s="300"/>
      <c r="L138" s="300"/>
      <c r="M138" s="300"/>
      <c r="N138" s="300"/>
      <c r="O138" s="300"/>
      <c r="P138" s="319"/>
      <c r="Q138" s="300"/>
      <c r="R138" s="300"/>
      <c r="S138" s="300"/>
      <c r="T138" s="300"/>
      <c r="U138" s="300"/>
    </row>
    <row r="139" spans="2:21" ht="17.100000000000001" customHeight="1" x14ac:dyDescent="0.4">
      <c r="B139" s="319" t="s">
        <v>1434</v>
      </c>
      <c r="C139" s="319"/>
      <c r="D139" s="319"/>
      <c r="E139" s="319"/>
      <c r="F139" s="319"/>
      <c r="G139" s="319"/>
      <c r="H139" s="319"/>
      <c r="I139" s="319"/>
      <c r="J139" s="319"/>
      <c r="K139" s="319"/>
      <c r="L139" s="319"/>
      <c r="M139" s="319"/>
      <c r="N139" s="319"/>
      <c r="O139" s="319"/>
      <c r="P139" s="319"/>
      <c r="Q139" s="319"/>
    </row>
    <row r="140" spans="2:21" ht="15" customHeight="1" x14ac:dyDescent="0.4">
      <c r="B140" s="319" t="s">
        <v>392</v>
      </c>
      <c r="C140" s="319"/>
      <c r="D140" s="319"/>
    </row>
    <row r="141" spans="2:21" ht="15" customHeight="1" x14ac:dyDescent="0.4">
      <c r="B141" s="502" t="s">
        <v>636</v>
      </c>
      <c r="C141" s="502"/>
      <c r="D141" s="502"/>
      <c r="E141" s="502"/>
      <c r="F141" s="502"/>
      <c r="G141" s="502"/>
      <c r="H141" s="502"/>
      <c r="I141" s="502"/>
      <c r="J141" s="502"/>
      <c r="K141" s="502"/>
      <c r="L141" s="502"/>
      <c r="M141" s="502"/>
      <c r="N141" s="502"/>
      <c r="O141" s="502"/>
      <c r="P141" s="502"/>
      <c r="Q141" s="502"/>
      <c r="R141" s="502"/>
      <c r="S141" s="502"/>
      <c r="T141" s="502"/>
      <c r="U141" s="502"/>
    </row>
    <row r="142" spans="2:21" ht="15" customHeight="1" x14ac:dyDescent="0.4">
      <c r="B142" s="319"/>
      <c r="C142" s="319"/>
      <c r="D142" s="319"/>
      <c r="E142" s="319"/>
      <c r="F142" s="319"/>
      <c r="G142" s="319"/>
      <c r="H142" s="319"/>
      <c r="I142" s="319"/>
      <c r="J142" s="319"/>
      <c r="K142" s="319"/>
      <c r="L142" s="319"/>
      <c r="M142" s="319"/>
      <c r="N142" s="319"/>
      <c r="O142" s="319"/>
      <c r="P142" s="319"/>
      <c r="Q142" s="319"/>
      <c r="R142" s="319"/>
      <c r="S142" s="319"/>
      <c r="T142" s="319"/>
      <c r="U142" s="319"/>
    </row>
    <row r="143" spans="2:21" ht="15" customHeight="1" x14ac:dyDescent="0.4">
      <c r="B143" s="319"/>
      <c r="C143" s="319"/>
      <c r="D143" s="319"/>
      <c r="E143" s="319"/>
      <c r="F143" s="319"/>
      <c r="G143" s="319"/>
      <c r="H143" s="319"/>
      <c r="I143" s="319"/>
      <c r="J143" s="319"/>
      <c r="K143" s="319"/>
      <c r="L143" s="319"/>
      <c r="M143" s="319"/>
      <c r="N143" s="319"/>
      <c r="O143" s="319"/>
      <c r="P143" s="319"/>
      <c r="Q143" s="319"/>
      <c r="R143" s="319"/>
      <c r="S143" s="319"/>
      <c r="T143" s="319"/>
      <c r="U143" s="319"/>
    </row>
    <row r="144" spans="2:21" ht="15" customHeight="1" x14ac:dyDescent="0.4">
      <c r="B144" s="319"/>
      <c r="C144" s="319"/>
      <c r="D144" s="319"/>
      <c r="E144" s="319"/>
      <c r="F144" s="319"/>
      <c r="G144" s="319"/>
      <c r="H144" s="319"/>
      <c r="I144" s="319"/>
      <c r="J144" s="319"/>
      <c r="K144" s="319"/>
      <c r="L144" s="319"/>
      <c r="M144" s="319"/>
      <c r="N144" s="319"/>
      <c r="O144" s="319"/>
      <c r="P144" s="319"/>
      <c r="Q144" s="319"/>
      <c r="R144" s="319"/>
      <c r="S144" s="319"/>
      <c r="T144" s="319"/>
      <c r="U144" s="319"/>
    </row>
    <row r="145" spans="2:21" ht="15" customHeight="1" x14ac:dyDescent="0.4">
      <c r="B145" s="319"/>
      <c r="C145" s="319"/>
      <c r="D145" s="319"/>
      <c r="E145" s="319"/>
      <c r="F145" s="319"/>
      <c r="G145" s="319"/>
      <c r="H145" s="319"/>
      <c r="I145" s="319"/>
      <c r="J145" s="319"/>
      <c r="K145" s="319"/>
      <c r="L145" s="319"/>
      <c r="M145" s="319"/>
      <c r="N145" s="319"/>
      <c r="O145" s="319"/>
      <c r="P145" s="319"/>
      <c r="Q145" s="319"/>
      <c r="R145" s="319"/>
      <c r="S145" s="319"/>
      <c r="T145" s="319"/>
      <c r="U145" s="319"/>
    </row>
    <row r="146" spans="2:21" ht="15" customHeight="1" x14ac:dyDescent="0.4">
      <c r="B146" s="319"/>
      <c r="C146" s="319"/>
      <c r="D146" s="319"/>
      <c r="E146" s="319"/>
      <c r="F146" s="319"/>
      <c r="G146" s="319"/>
      <c r="H146" s="319"/>
      <c r="I146" s="319"/>
      <c r="J146" s="319"/>
      <c r="K146" s="319"/>
      <c r="L146" s="319"/>
      <c r="M146" s="319"/>
      <c r="N146" s="319"/>
      <c r="O146" s="319"/>
      <c r="P146" s="319"/>
      <c r="Q146" s="319"/>
      <c r="R146" s="319"/>
      <c r="S146" s="319"/>
      <c r="T146" s="319"/>
      <c r="U146" s="319"/>
    </row>
    <row r="147" spans="2:21" ht="15" customHeight="1" x14ac:dyDescent="0.4">
      <c r="B147" s="319"/>
      <c r="C147" s="319"/>
      <c r="D147" s="319"/>
      <c r="E147" s="319"/>
      <c r="F147" s="319"/>
      <c r="G147" s="319"/>
      <c r="H147" s="319"/>
      <c r="I147" s="319"/>
      <c r="J147" s="319"/>
      <c r="K147" s="319"/>
      <c r="L147" s="319"/>
      <c r="M147" s="319"/>
      <c r="N147" s="319"/>
      <c r="O147" s="319"/>
      <c r="P147" s="319"/>
      <c r="Q147" s="319"/>
      <c r="R147" s="319"/>
      <c r="S147" s="319"/>
      <c r="T147" s="319"/>
      <c r="U147" s="319"/>
    </row>
    <row r="148" spans="2:21" ht="15" customHeight="1" x14ac:dyDescent="0.4">
      <c r="B148" s="319"/>
      <c r="C148" s="319"/>
      <c r="D148" s="319"/>
      <c r="E148" s="319"/>
      <c r="F148" s="319"/>
      <c r="G148" s="319"/>
      <c r="H148" s="319"/>
      <c r="I148" s="319"/>
      <c r="J148" s="319"/>
      <c r="K148" s="319"/>
      <c r="L148" s="319"/>
      <c r="M148" s="319"/>
      <c r="N148" s="319"/>
      <c r="O148" s="319"/>
      <c r="P148" s="319"/>
      <c r="Q148" s="319"/>
      <c r="R148" s="319"/>
      <c r="S148" s="319"/>
      <c r="T148" s="319"/>
      <c r="U148" s="319"/>
    </row>
    <row r="149" spans="2:21" ht="15" customHeight="1" x14ac:dyDescent="0.4">
      <c r="B149" s="319"/>
      <c r="C149" s="319"/>
      <c r="D149" s="319"/>
      <c r="E149" s="319"/>
      <c r="F149" s="319"/>
      <c r="G149" s="319"/>
      <c r="H149" s="319"/>
      <c r="I149" s="319"/>
      <c r="J149" s="319"/>
      <c r="K149" s="319"/>
      <c r="L149" s="319"/>
      <c r="M149" s="319"/>
      <c r="N149" s="319"/>
      <c r="O149" s="319"/>
      <c r="P149" s="319"/>
      <c r="Q149" s="319"/>
      <c r="R149" s="319"/>
      <c r="S149" s="319"/>
      <c r="T149" s="319"/>
      <c r="U149" s="319"/>
    </row>
    <row r="150" spans="2:21" ht="15" customHeight="1" x14ac:dyDescent="0.4">
      <c r="B150" s="319"/>
      <c r="C150" s="319"/>
      <c r="D150" s="319"/>
      <c r="E150" s="319"/>
      <c r="F150" s="319"/>
      <c r="G150" s="319"/>
      <c r="H150" s="319"/>
      <c r="I150" s="319"/>
      <c r="J150" s="319"/>
      <c r="K150" s="319"/>
      <c r="L150" s="319"/>
      <c r="M150" s="319"/>
      <c r="N150" s="319"/>
      <c r="O150" s="319"/>
      <c r="P150" s="319"/>
      <c r="Q150" s="319"/>
      <c r="R150" s="319"/>
      <c r="S150" s="319"/>
      <c r="T150" s="319"/>
      <c r="U150" s="319"/>
    </row>
    <row r="151" spans="2:21" ht="15" customHeight="1" x14ac:dyDescent="0.4">
      <c r="B151" s="319"/>
      <c r="C151" s="319"/>
      <c r="D151" s="319"/>
      <c r="E151" s="319"/>
      <c r="F151" s="319"/>
      <c r="G151" s="319"/>
      <c r="H151" s="319"/>
      <c r="I151" s="319"/>
      <c r="J151" s="319"/>
      <c r="K151" s="319"/>
      <c r="L151" s="319"/>
      <c r="M151" s="319"/>
      <c r="N151" s="319"/>
      <c r="O151" s="319"/>
      <c r="P151" s="319"/>
      <c r="Q151" s="319"/>
      <c r="R151" s="319"/>
      <c r="S151" s="319"/>
      <c r="T151" s="319"/>
      <c r="U151" s="319"/>
    </row>
    <row r="152" spans="2:21" ht="15" customHeight="1" x14ac:dyDescent="0.4">
      <c r="B152" s="319"/>
      <c r="C152" s="319"/>
      <c r="D152" s="319"/>
      <c r="E152" s="319"/>
      <c r="F152" s="319"/>
      <c r="G152" s="319"/>
      <c r="H152" s="319"/>
      <c r="I152" s="319"/>
      <c r="J152" s="319"/>
      <c r="K152" s="319"/>
      <c r="L152" s="319"/>
      <c r="M152" s="319"/>
      <c r="N152" s="319"/>
      <c r="O152" s="319"/>
      <c r="P152" s="319"/>
      <c r="Q152" s="319"/>
      <c r="R152" s="319"/>
      <c r="S152" s="319"/>
      <c r="T152" s="319"/>
      <c r="U152" s="319"/>
    </row>
    <row r="153" spans="2:21" ht="15" customHeight="1" x14ac:dyDescent="0.4">
      <c r="B153" s="319"/>
      <c r="C153" s="319"/>
      <c r="D153" s="319"/>
      <c r="E153" s="319"/>
      <c r="F153" s="319"/>
      <c r="G153" s="319"/>
      <c r="H153" s="319"/>
      <c r="I153" s="319"/>
      <c r="J153" s="319"/>
      <c r="K153" s="319"/>
      <c r="L153" s="319"/>
      <c r="M153" s="319"/>
      <c r="N153" s="319"/>
      <c r="O153" s="319"/>
      <c r="P153" s="319"/>
      <c r="Q153" s="319"/>
      <c r="R153" s="319"/>
      <c r="S153" s="319"/>
      <c r="T153" s="319"/>
      <c r="U153" s="319"/>
    </row>
    <row r="154" spans="2:21" ht="15" customHeight="1" x14ac:dyDescent="0.4">
      <c r="B154" s="319"/>
      <c r="C154" s="319"/>
      <c r="D154" s="319"/>
      <c r="E154" s="319"/>
      <c r="F154" s="319"/>
      <c r="G154" s="319"/>
      <c r="H154" s="319"/>
      <c r="I154" s="319"/>
      <c r="J154" s="319"/>
      <c r="K154" s="319"/>
      <c r="L154" s="319"/>
      <c r="M154" s="319"/>
      <c r="N154" s="319"/>
      <c r="O154" s="319"/>
      <c r="P154" s="319"/>
      <c r="Q154" s="319"/>
      <c r="R154" s="319"/>
      <c r="S154" s="319"/>
      <c r="T154" s="319"/>
      <c r="U154" s="319"/>
    </row>
    <row r="155" spans="2:21" ht="15" customHeight="1" x14ac:dyDescent="0.4">
      <c r="B155" s="319"/>
      <c r="C155" s="319"/>
      <c r="D155" s="319"/>
      <c r="E155" s="319"/>
      <c r="F155" s="319"/>
      <c r="G155" s="319"/>
      <c r="H155" s="319"/>
      <c r="I155" s="319"/>
      <c r="J155" s="319"/>
      <c r="K155" s="319"/>
      <c r="L155" s="319"/>
      <c r="M155" s="319"/>
      <c r="N155" s="319"/>
      <c r="O155" s="319"/>
      <c r="P155" s="319"/>
      <c r="Q155" s="319"/>
      <c r="R155" s="319"/>
      <c r="S155" s="319"/>
      <c r="T155" s="319"/>
      <c r="U155" s="319"/>
    </row>
    <row r="156" spans="2:21" ht="15" customHeight="1" x14ac:dyDescent="0.4">
      <c r="B156" s="319"/>
      <c r="C156" s="319"/>
      <c r="D156" s="319"/>
      <c r="E156" s="319"/>
      <c r="F156" s="319"/>
      <c r="G156" s="319"/>
      <c r="H156" s="319"/>
      <c r="I156" s="319"/>
      <c r="J156" s="319"/>
      <c r="K156" s="319"/>
      <c r="L156" s="319"/>
      <c r="M156" s="319"/>
      <c r="N156" s="319"/>
      <c r="O156" s="319"/>
      <c r="P156" s="319"/>
      <c r="Q156" s="319"/>
      <c r="R156" s="319"/>
      <c r="S156" s="319"/>
      <c r="T156" s="319"/>
      <c r="U156" s="319"/>
    </row>
    <row r="157" spans="2:21" ht="15" customHeight="1" x14ac:dyDescent="0.4">
      <c r="B157" s="319"/>
      <c r="C157" s="319"/>
      <c r="D157" s="319"/>
      <c r="E157" s="319"/>
      <c r="F157" s="319"/>
      <c r="G157" s="319"/>
      <c r="H157" s="319"/>
      <c r="I157" s="319"/>
      <c r="J157" s="319"/>
      <c r="K157" s="319"/>
      <c r="L157" s="319"/>
      <c r="M157" s="319"/>
      <c r="N157" s="319"/>
      <c r="O157" s="319"/>
      <c r="P157" s="319"/>
      <c r="Q157" s="319"/>
      <c r="R157" s="319"/>
      <c r="S157" s="319"/>
      <c r="T157" s="319"/>
      <c r="U157" s="319"/>
    </row>
    <row r="158" spans="2:21" ht="15" customHeight="1" x14ac:dyDescent="0.4">
      <c r="B158" s="319"/>
      <c r="C158" s="319"/>
      <c r="D158" s="319"/>
      <c r="E158" s="319"/>
      <c r="F158" s="319"/>
      <c r="G158" s="319"/>
      <c r="H158" s="319"/>
      <c r="I158" s="319"/>
      <c r="J158" s="319"/>
      <c r="K158" s="319"/>
      <c r="L158" s="319"/>
      <c r="M158" s="319"/>
      <c r="N158" s="319"/>
      <c r="O158" s="319"/>
      <c r="P158" s="319"/>
      <c r="Q158" s="319"/>
      <c r="R158" s="319"/>
      <c r="S158" s="319"/>
      <c r="T158" s="319"/>
      <c r="U158" s="319"/>
    </row>
    <row r="159" spans="2:21" ht="15" customHeight="1" x14ac:dyDescent="0.4">
      <c r="B159" s="319"/>
      <c r="C159" s="319"/>
      <c r="D159" s="319"/>
      <c r="E159" s="319"/>
      <c r="F159" s="319"/>
      <c r="G159" s="319"/>
      <c r="H159" s="319"/>
      <c r="I159" s="319"/>
      <c r="J159" s="319"/>
      <c r="K159" s="319"/>
      <c r="L159" s="319"/>
      <c r="M159" s="319"/>
      <c r="N159" s="319"/>
      <c r="O159" s="319"/>
      <c r="P159" s="319"/>
      <c r="Q159" s="319"/>
      <c r="R159" s="319"/>
      <c r="S159" s="319"/>
      <c r="T159" s="319"/>
      <c r="U159" s="319"/>
    </row>
    <row r="160" spans="2:21" ht="15" customHeight="1" x14ac:dyDescent="0.4">
      <c r="B160" s="319"/>
      <c r="C160" s="319"/>
      <c r="D160" s="319"/>
      <c r="E160" s="319"/>
      <c r="F160" s="319"/>
      <c r="G160" s="319"/>
      <c r="H160" s="319"/>
      <c r="I160" s="319"/>
      <c r="J160" s="319"/>
      <c r="K160" s="319"/>
      <c r="L160" s="319"/>
      <c r="M160" s="319"/>
      <c r="N160" s="319"/>
      <c r="O160" s="319"/>
      <c r="P160" s="319"/>
      <c r="Q160" s="319"/>
      <c r="R160" s="319"/>
      <c r="S160" s="319"/>
      <c r="T160" s="319"/>
      <c r="U160" s="319"/>
    </row>
    <row r="161" spans="2:21" ht="15" customHeight="1" x14ac:dyDescent="0.4">
      <c r="B161" s="319"/>
      <c r="C161" s="319"/>
      <c r="D161" s="319"/>
      <c r="E161" s="319"/>
      <c r="F161" s="319"/>
      <c r="G161" s="319"/>
      <c r="H161" s="319"/>
      <c r="I161" s="319"/>
      <c r="J161" s="319"/>
      <c r="K161" s="319"/>
      <c r="L161" s="319"/>
      <c r="M161" s="319"/>
      <c r="N161" s="319"/>
      <c r="O161" s="319"/>
      <c r="P161" s="319"/>
      <c r="Q161" s="319"/>
      <c r="R161" s="319"/>
      <c r="S161" s="319"/>
      <c r="T161" s="319"/>
      <c r="U161" s="319"/>
    </row>
    <row r="162" spans="2:21" ht="15" customHeight="1" x14ac:dyDescent="0.4">
      <c r="B162" s="319"/>
      <c r="C162" s="319"/>
      <c r="D162" s="319"/>
      <c r="E162" s="319"/>
      <c r="F162" s="319"/>
      <c r="G162" s="319"/>
      <c r="H162" s="319"/>
      <c r="I162" s="319"/>
      <c r="J162" s="319"/>
      <c r="K162" s="319"/>
      <c r="L162" s="319"/>
      <c r="M162" s="319"/>
      <c r="N162" s="319"/>
      <c r="O162" s="319"/>
      <c r="P162" s="319"/>
      <c r="Q162" s="319"/>
      <c r="R162" s="319"/>
      <c r="S162" s="319"/>
      <c r="T162" s="319"/>
      <c r="U162" s="319"/>
    </row>
    <row r="163" spans="2:21" ht="15" customHeight="1" x14ac:dyDescent="0.4">
      <c r="B163" s="300" t="s">
        <v>654</v>
      </c>
      <c r="C163" s="300"/>
      <c r="D163" s="300"/>
      <c r="E163" s="300"/>
      <c r="F163" s="300"/>
      <c r="G163" s="300"/>
      <c r="H163" s="300"/>
      <c r="I163" s="300" t="s">
        <v>655</v>
      </c>
      <c r="J163" s="300"/>
      <c r="K163" s="300"/>
      <c r="L163" s="300"/>
      <c r="M163" s="300"/>
      <c r="N163" s="300"/>
      <c r="O163" s="300"/>
      <c r="P163" s="300"/>
      <c r="Q163" s="300"/>
      <c r="R163" s="300"/>
      <c r="S163" s="300"/>
      <c r="T163" s="300"/>
      <c r="U163" s="300"/>
    </row>
    <row r="164" spans="2:21" ht="15" customHeight="1" x14ac:dyDescent="0.4">
      <c r="B164" s="300" t="s">
        <v>656</v>
      </c>
      <c r="C164" s="300"/>
      <c r="D164" s="300"/>
      <c r="E164" s="300"/>
      <c r="F164" s="300"/>
      <c r="G164" s="300"/>
      <c r="H164" s="300"/>
      <c r="I164" s="300"/>
      <c r="J164" s="300"/>
      <c r="K164" s="300"/>
      <c r="L164" s="300"/>
      <c r="M164" s="300"/>
      <c r="N164" s="300"/>
      <c r="O164" s="300"/>
      <c r="P164" s="300"/>
      <c r="Q164" s="300"/>
      <c r="R164" s="300"/>
      <c r="S164" s="300" t="s">
        <v>657</v>
      </c>
      <c r="T164" s="300"/>
      <c r="U164" s="300"/>
    </row>
    <row r="165" spans="2:21" ht="15" customHeight="1" x14ac:dyDescent="0.4">
      <c r="B165" s="344" t="s">
        <v>1435</v>
      </c>
      <c r="C165" s="344"/>
      <c r="D165" s="344"/>
      <c r="E165" s="344"/>
      <c r="F165" s="344"/>
      <c r="G165" s="344"/>
      <c r="H165" s="344"/>
      <c r="I165" s="344"/>
      <c r="J165" s="344"/>
      <c r="K165" s="344"/>
      <c r="L165" s="344"/>
      <c r="M165" s="344"/>
      <c r="N165" s="344"/>
      <c r="O165" s="344"/>
      <c r="P165" s="344"/>
      <c r="Q165" s="344"/>
      <c r="R165" s="344"/>
      <c r="S165" s="300"/>
      <c r="T165" s="300"/>
      <c r="U165" s="300"/>
    </row>
    <row r="166" spans="2:21" ht="15" customHeight="1" x14ac:dyDescent="0.4">
      <c r="B166" s="344" t="s">
        <v>1436</v>
      </c>
      <c r="C166" s="344"/>
      <c r="D166" s="344"/>
      <c r="E166" s="344"/>
      <c r="F166" s="344"/>
      <c r="G166" s="344"/>
      <c r="H166" s="344"/>
      <c r="I166" s="344"/>
      <c r="J166" s="344"/>
      <c r="K166" s="344"/>
      <c r="L166" s="344"/>
      <c r="M166" s="344"/>
      <c r="N166" s="344"/>
      <c r="O166" s="344"/>
      <c r="P166" s="344"/>
      <c r="Q166" s="344"/>
      <c r="R166" s="344"/>
      <c r="S166" s="300"/>
      <c r="T166" s="300"/>
      <c r="U166" s="300"/>
    </row>
    <row r="167" spans="2:21" ht="15" customHeight="1" x14ac:dyDescent="0.4">
      <c r="B167" s="344" t="s">
        <v>1437</v>
      </c>
      <c r="C167" s="344"/>
      <c r="D167" s="344"/>
      <c r="E167" s="344"/>
      <c r="F167" s="344"/>
      <c r="G167" s="344"/>
      <c r="H167" s="344"/>
      <c r="I167" s="344"/>
      <c r="J167" s="344"/>
      <c r="K167" s="344"/>
      <c r="L167" s="344"/>
      <c r="M167" s="344"/>
      <c r="N167" s="344"/>
      <c r="O167" s="344"/>
      <c r="P167" s="344"/>
      <c r="Q167" s="344"/>
      <c r="R167" s="344"/>
      <c r="S167" s="300"/>
      <c r="T167" s="300"/>
      <c r="U167" s="300"/>
    </row>
    <row r="168" spans="2:21" ht="15" customHeight="1" x14ac:dyDescent="0.4">
      <c r="B168" s="344" t="s">
        <v>1438</v>
      </c>
      <c r="C168" s="344"/>
      <c r="D168" s="344"/>
      <c r="E168" s="344"/>
      <c r="F168" s="344"/>
      <c r="G168" s="344"/>
      <c r="H168" s="344"/>
      <c r="I168" s="344"/>
      <c r="J168" s="344"/>
      <c r="K168" s="344"/>
      <c r="L168" s="344"/>
      <c r="M168" s="344"/>
      <c r="N168" s="344"/>
      <c r="O168" s="344"/>
      <c r="P168" s="344"/>
      <c r="Q168" s="344"/>
      <c r="R168" s="344"/>
      <c r="S168" s="300"/>
      <c r="T168" s="300"/>
      <c r="U168" s="300"/>
    </row>
    <row r="169" spans="2:21" ht="15" customHeight="1" x14ac:dyDescent="0.4">
      <c r="B169" s="518" t="s">
        <v>1439</v>
      </c>
      <c r="C169" s="518"/>
      <c r="D169" s="518"/>
      <c r="E169" s="518"/>
      <c r="F169" s="518"/>
      <c r="G169" s="518"/>
      <c r="H169" s="518"/>
      <c r="I169" s="518"/>
      <c r="J169" s="518"/>
      <c r="K169" s="518"/>
      <c r="L169" s="518"/>
      <c r="M169" s="518"/>
      <c r="N169" s="518"/>
      <c r="O169" s="518"/>
      <c r="P169" s="518"/>
      <c r="Q169" s="518"/>
      <c r="R169" s="518"/>
      <c r="S169" s="300"/>
      <c r="T169" s="300"/>
      <c r="U169" s="300"/>
    </row>
    <row r="170" spans="2:21" ht="15" customHeight="1" x14ac:dyDescent="0.4">
      <c r="B170" s="344" t="s">
        <v>1440</v>
      </c>
      <c r="C170" s="344"/>
      <c r="D170" s="344"/>
      <c r="E170" s="344"/>
      <c r="F170" s="344"/>
      <c r="G170" s="344"/>
      <c r="H170" s="344"/>
      <c r="I170" s="344"/>
      <c r="J170" s="344"/>
      <c r="K170" s="344"/>
      <c r="L170" s="344"/>
      <c r="M170" s="344"/>
      <c r="N170" s="344"/>
      <c r="O170" s="344"/>
      <c r="P170" s="344"/>
      <c r="Q170" s="344"/>
      <c r="R170" s="344"/>
      <c r="S170" s="300"/>
      <c r="T170" s="300"/>
      <c r="U170" s="300"/>
    </row>
    <row r="171" spans="2:21" ht="15" customHeight="1" x14ac:dyDescent="0.4">
      <c r="B171" s="344" t="s">
        <v>1441</v>
      </c>
      <c r="C171" s="344"/>
      <c r="D171" s="344"/>
      <c r="E171" s="344"/>
      <c r="F171" s="344"/>
      <c r="G171" s="344"/>
      <c r="H171" s="344"/>
      <c r="I171" s="344"/>
      <c r="J171" s="344"/>
      <c r="K171" s="344"/>
      <c r="L171" s="344"/>
      <c r="M171" s="344"/>
      <c r="N171" s="344"/>
      <c r="O171" s="344"/>
      <c r="P171" s="344"/>
      <c r="Q171" s="344"/>
      <c r="R171" s="344"/>
      <c r="S171" s="300"/>
      <c r="T171" s="300"/>
      <c r="U171" s="300"/>
    </row>
    <row r="172" spans="2:21" ht="15" customHeight="1" x14ac:dyDescent="0.4">
      <c r="B172" s="344" t="s">
        <v>1442</v>
      </c>
      <c r="C172" s="344"/>
      <c r="D172" s="344"/>
      <c r="E172" s="344"/>
      <c r="F172" s="344"/>
      <c r="G172" s="344"/>
      <c r="H172" s="344"/>
      <c r="I172" s="344"/>
      <c r="J172" s="344"/>
      <c r="K172" s="344"/>
      <c r="L172" s="344"/>
      <c r="M172" s="344"/>
      <c r="N172" s="344"/>
      <c r="O172" s="344"/>
      <c r="P172" s="344"/>
      <c r="Q172" s="344"/>
      <c r="R172" s="344"/>
      <c r="S172" s="300"/>
      <c r="T172" s="300"/>
      <c r="U172" s="300"/>
    </row>
    <row r="173" spans="2:21" ht="15" customHeight="1" x14ac:dyDescent="0.4">
      <c r="B173" s="344" t="s">
        <v>1443</v>
      </c>
      <c r="C173" s="344"/>
      <c r="D173" s="344"/>
      <c r="E173" s="344"/>
      <c r="F173" s="344"/>
      <c r="G173" s="344"/>
      <c r="H173" s="344"/>
      <c r="I173" s="344"/>
      <c r="J173" s="344"/>
      <c r="K173" s="344"/>
      <c r="L173" s="344"/>
      <c r="M173" s="344"/>
      <c r="N173" s="344"/>
      <c r="O173" s="344"/>
      <c r="P173" s="344"/>
      <c r="Q173" s="344"/>
      <c r="R173" s="344"/>
      <c r="S173" s="300"/>
      <c r="T173" s="300"/>
      <c r="U173" s="300"/>
    </row>
    <row r="174" spans="2:21" ht="15" customHeight="1" x14ac:dyDescent="0.4">
      <c r="B174" s="344" t="s">
        <v>1444</v>
      </c>
      <c r="C174" s="344"/>
      <c r="D174" s="344"/>
      <c r="E174" s="344"/>
      <c r="F174" s="344"/>
      <c r="G174" s="344"/>
      <c r="H174" s="344"/>
      <c r="I174" s="344"/>
      <c r="J174" s="344"/>
      <c r="K174" s="344"/>
      <c r="L174" s="344"/>
      <c r="M174" s="344"/>
      <c r="N174" s="344"/>
      <c r="O174" s="344"/>
      <c r="P174" s="344"/>
      <c r="Q174" s="344"/>
      <c r="R174" s="344"/>
      <c r="S174" s="300"/>
      <c r="T174" s="300"/>
      <c r="U174" s="300"/>
    </row>
    <row r="175" spans="2:21" ht="15" customHeight="1" x14ac:dyDescent="0.4">
      <c r="B175" s="344" t="s">
        <v>1445</v>
      </c>
      <c r="C175" s="344"/>
      <c r="D175" s="344"/>
      <c r="E175" s="344"/>
      <c r="F175" s="344"/>
      <c r="G175" s="344"/>
      <c r="H175" s="344"/>
      <c r="I175" s="344"/>
      <c r="J175" s="344"/>
      <c r="K175" s="344"/>
      <c r="L175" s="344"/>
      <c r="M175" s="344"/>
      <c r="N175" s="344"/>
      <c r="O175" s="344"/>
      <c r="P175" s="344"/>
      <c r="Q175" s="344"/>
      <c r="R175" s="344"/>
      <c r="S175" s="300"/>
      <c r="T175" s="300"/>
      <c r="U175" s="300"/>
    </row>
    <row r="176" spans="2:21" ht="15" customHeight="1" x14ac:dyDescent="0.4">
      <c r="B176" s="344" t="s">
        <v>1446</v>
      </c>
      <c r="C176" s="344"/>
      <c r="D176" s="344"/>
      <c r="E176" s="344"/>
      <c r="F176" s="344"/>
      <c r="G176" s="344"/>
      <c r="H176" s="344"/>
      <c r="I176" s="344"/>
      <c r="J176" s="344"/>
      <c r="K176" s="344"/>
      <c r="L176" s="344"/>
      <c r="M176" s="344"/>
      <c r="N176" s="344"/>
      <c r="O176" s="344"/>
      <c r="P176" s="344"/>
      <c r="Q176" s="344"/>
      <c r="R176" s="344"/>
      <c r="S176" s="300"/>
      <c r="T176" s="300"/>
      <c r="U176" s="300"/>
    </row>
    <row r="177" spans="2:21" ht="15" customHeight="1" x14ac:dyDescent="0.4">
      <c r="B177" s="344" t="s">
        <v>1447</v>
      </c>
      <c r="C177" s="344"/>
      <c r="D177" s="344"/>
      <c r="E177" s="344"/>
      <c r="F177" s="344"/>
      <c r="G177" s="344"/>
      <c r="H177" s="344"/>
      <c r="I177" s="344"/>
      <c r="J177" s="344"/>
      <c r="K177" s="344"/>
      <c r="L177" s="344"/>
      <c r="M177" s="344"/>
      <c r="N177" s="344"/>
      <c r="O177" s="344"/>
      <c r="P177" s="344"/>
      <c r="Q177" s="344"/>
      <c r="R177" s="344"/>
      <c r="S177" s="300"/>
      <c r="T177" s="300"/>
      <c r="U177" s="300"/>
    </row>
    <row r="178" spans="2:21" ht="15" customHeight="1" x14ac:dyDescent="0.4">
      <c r="B178" s="344" t="s">
        <v>1448</v>
      </c>
      <c r="C178" s="344"/>
      <c r="D178" s="344"/>
      <c r="E178" s="344"/>
      <c r="F178" s="344"/>
      <c r="G178" s="344"/>
      <c r="H178" s="344"/>
      <c r="I178" s="344"/>
      <c r="J178" s="344"/>
      <c r="K178" s="344"/>
      <c r="L178" s="344"/>
      <c r="M178" s="344"/>
      <c r="N178" s="344"/>
      <c r="O178" s="344"/>
      <c r="P178" s="344"/>
      <c r="Q178" s="344"/>
      <c r="R178" s="344"/>
      <c r="S178" s="300"/>
      <c r="T178" s="300"/>
      <c r="U178" s="300"/>
    </row>
    <row r="179" spans="2:21" ht="15" customHeight="1" x14ac:dyDescent="0.4">
      <c r="B179" s="344" t="s">
        <v>1449</v>
      </c>
      <c r="C179" s="344"/>
      <c r="D179" s="344"/>
      <c r="E179" s="344"/>
      <c r="F179" s="344"/>
      <c r="G179" s="344"/>
      <c r="H179" s="344"/>
      <c r="I179" s="344"/>
      <c r="J179" s="344"/>
      <c r="K179" s="344"/>
      <c r="L179" s="344"/>
      <c r="M179" s="344"/>
      <c r="N179" s="344"/>
      <c r="O179" s="344"/>
      <c r="P179" s="344"/>
      <c r="Q179" s="344"/>
      <c r="R179" s="344"/>
      <c r="S179" s="300"/>
      <c r="T179" s="300"/>
      <c r="U179" s="300"/>
    </row>
    <row r="180" spans="2:21" ht="15" customHeight="1" x14ac:dyDescent="0.4">
      <c r="B180" s="344" t="s">
        <v>1450</v>
      </c>
      <c r="C180" s="344"/>
      <c r="D180" s="344"/>
      <c r="E180" s="344"/>
      <c r="F180" s="344"/>
      <c r="G180" s="344"/>
      <c r="H180" s="344"/>
      <c r="I180" s="344"/>
      <c r="J180" s="344"/>
      <c r="K180" s="344"/>
      <c r="L180" s="344"/>
      <c r="M180" s="344"/>
      <c r="N180" s="344"/>
      <c r="O180" s="344"/>
      <c r="P180" s="344"/>
      <c r="Q180" s="344"/>
      <c r="R180" s="344"/>
      <c r="S180" s="300"/>
      <c r="T180" s="300"/>
      <c r="U180" s="300"/>
    </row>
    <row r="181" spans="2:21" ht="15" customHeight="1" x14ac:dyDescent="0.4">
      <c r="B181" s="344" t="s">
        <v>1451</v>
      </c>
      <c r="C181" s="344"/>
      <c r="D181" s="344"/>
      <c r="E181" s="344"/>
      <c r="F181" s="344"/>
      <c r="G181" s="344"/>
      <c r="H181" s="344"/>
      <c r="I181" s="344"/>
      <c r="J181" s="344"/>
      <c r="K181" s="344"/>
      <c r="L181" s="344"/>
      <c r="M181" s="344"/>
      <c r="N181" s="344"/>
      <c r="O181" s="344"/>
      <c r="P181" s="344"/>
      <c r="Q181" s="344"/>
      <c r="R181" s="344"/>
      <c r="S181" s="300"/>
      <c r="T181" s="300"/>
      <c r="U181" s="300"/>
    </row>
    <row r="182" spans="2:21" ht="15" customHeight="1" x14ac:dyDescent="0.4">
      <c r="B182" s="519" t="s">
        <v>1452</v>
      </c>
      <c r="C182" s="520"/>
      <c r="D182" s="520"/>
      <c r="E182" s="520"/>
      <c r="F182" s="520"/>
      <c r="G182" s="520"/>
      <c r="H182" s="520"/>
      <c r="I182" s="520"/>
      <c r="J182" s="520"/>
      <c r="K182" s="520"/>
      <c r="L182" s="520"/>
      <c r="M182" s="520"/>
      <c r="N182" s="520"/>
      <c r="O182" s="520"/>
      <c r="P182" s="306" t="s">
        <v>1453</v>
      </c>
      <c r="Q182" s="300"/>
      <c r="R182" s="300"/>
      <c r="S182" s="300"/>
      <c r="T182" s="300"/>
      <c r="U182" s="300"/>
    </row>
    <row r="183" spans="2:21" ht="15" customHeight="1" x14ac:dyDescent="0.4">
      <c r="B183" s="520"/>
      <c r="C183" s="520"/>
      <c r="D183" s="520"/>
      <c r="E183" s="520"/>
      <c r="F183" s="520"/>
      <c r="G183" s="520"/>
      <c r="H183" s="520"/>
      <c r="I183" s="520"/>
      <c r="J183" s="520"/>
      <c r="K183" s="520"/>
      <c r="L183" s="520"/>
      <c r="M183" s="520"/>
      <c r="N183" s="520"/>
      <c r="O183" s="520"/>
      <c r="P183" s="300"/>
      <c r="Q183" s="300"/>
      <c r="R183" s="300"/>
      <c r="S183" s="300"/>
      <c r="T183" s="300"/>
      <c r="U183" s="300"/>
    </row>
    <row r="184" spans="2:21" ht="15" customHeight="1" x14ac:dyDescent="0.4">
      <c r="B184" s="520"/>
      <c r="C184" s="520"/>
      <c r="D184" s="520"/>
      <c r="E184" s="520"/>
      <c r="F184" s="520"/>
      <c r="G184" s="520"/>
      <c r="H184" s="520"/>
      <c r="I184" s="520"/>
      <c r="J184" s="520"/>
      <c r="K184" s="520"/>
      <c r="L184" s="520"/>
      <c r="M184" s="520"/>
      <c r="N184" s="520"/>
      <c r="O184" s="520"/>
      <c r="P184" s="300"/>
      <c r="Q184" s="300"/>
      <c r="R184" s="300"/>
      <c r="S184" s="300"/>
      <c r="T184" s="300"/>
      <c r="U184" s="300"/>
    </row>
    <row r="185" spans="2:21" ht="15" customHeight="1" x14ac:dyDescent="0.4">
      <c r="B185" s="521"/>
      <c r="C185" s="521"/>
      <c r="D185" s="521"/>
      <c r="E185" s="521"/>
      <c r="F185" s="521"/>
      <c r="G185" s="521"/>
      <c r="H185" s="521"/>
      <c r="I185" s="521"/>
      <c r="J185" s="521"/>
      <c r="K185" s="521"/>
      <c r="L185" s="521"/>
      <c r="M185" s="521"/>
      <c r="N185" s="521"/>
      <c r="O185" s="521"/>
      <c r="P185" s="11"/>
      <c r="Q185" s="11"/>
      <c r="R185" s="11"/>
      <c r="S185" s="11"/>
      <c r="T185" s="11"/>
      <c r="U185" s="11"/>
    </row>
    <row r="186" spans="2:21" ht="15" customHeight="1" x14ac:dyDescent="0.4">
      <c r="B186" s="521"/>
      <c r="C186" s="521"/>
      <c r="D186" s="521"/>
      <c r="E186" s="521"/>
      <c r="F186" s="521"/>
      <c r="G186" s="521"/>
      <c r="H186" s="521"/>
      <c r="I186" s="521"/>
      <c r="J186" s="521"/>
      <c r="K186" s="521"/>
      <c r="L186" s="521"/>
      <c r="M186" s="521"/>
      <c r="N186" s="521"/>
      <c r="O186" s="521"/>
      <c r="P186" s="11"/>
      <c r="Q186" s="11"/>
      <c r="R186" s="11"/>
      <c r="S186" s="11"/>
      <c r="T186" s="11"/>
      <c r="U186" s="11"/>
    </row>
    <row r="189" spans="2:21" ht="17.100000000000001" customHeight="1" x14ac:dyDescent="0.4">
      <c r="B189" s="319" t="s">
        <v>1454</v>
      </c>
      <c r="C189" s="319"/>
      <c r="D189" s="319"/>
    </row>
    <row r="190" spans="2:21" ht="17.100000000000001" customHeight="1" x14ac:dyDescent="0.4">
      <c r="B190" s="300" t="s">
        <v>660</v>
      </c>
      <c r="C190" s="300"/>
      <c r="D190" s="300"/>
      <c r="E190" s="300"/>
      <c r="F190" s="300"/>
      <c r="G190" s="300"/>
      <c r="H190" s="300"/>
      <c r="I190" s="300"/>
      <c r="J190" s="300"/>
      <c r="K190" s="300"/>
      <c r="L190" s="300"/>
      <c r="M190" s="300"/>
      <c r="N190" s="300"/>
      <c r="O190" s="300"/>
      <c r="P190" s="300"/>
      <c r="Q190" s="300"/>
      <c r="R190" s="300"/>
      <c r="S190" s="300"/>
      <c r="T190" s="300"/>
      <c r="U190" s="300"/>
    </row>
    <row r="191" spans="2:21" ht="17.100000000000001" customHeight="1" x14ac:dyDescent="0.4">
      <c r="B191" s="300" t="s">
        <v>663</v>
      </c>
      <c r="C191" s="300"/>
      <c r="D191" s="300"/>
      <c r="E191" s="306" t="s">
        <v>662</v>
      </c>
      <c r="F191" s="300"/>
      <c r="G191" s="300"/>
      <c r="H191" s="300"/>
      <c r="I191" s="300"/>
      <c r="J191" s="300"/>
      <c r="K191" s="300"/>
      <c r="L191" s="300"/>
      <c r="M191" s="300"/>
      <c r="N191" s="300"/>
      <c r="O191" s="300"/>
      <c r="P191" s="300"/>
      <c r="Q191" s="300"/>
      <c r="R191" s="306" t="s">
        <v>1455</v>
      </c>
      <c r="S191" s="300"/>
      <c r="T191" s="300"/>
      <c r="U191" s="300"/>
    </row>
    <row r="192" spans="2:21" ht="17.100000000000001" customHeight="1" x14ac:dyDescent="0.4">
      <c r="B192" s="300"/>
      <c r="C192" s="300"/>
      <c r="D192" s="300"/>
      <c r="E192" s="300"/>
      <c r="F192" s="300"/>
      <c r="G192" s="300"/>
      <c r="H192" s="300"/>
      <c r="I192" s="300"/>
      <c r="J192" s="300"/>
      <c r="K192" s="300"/>
      <c r="L192" s="300"/>
      <c r="M192" s="300"/>
      <c r="N192" s="300"/>
      <c r="O192" s="300"/>
      <c r="P192" s="300"/>
      <c r="Q192" s="300"/>
      <c r="R192" s="300"/>
      <c r="S192" s="300"/>
      <c r="T192" s="300"/>
      <c r="U192" s="300"/>
    </row>
    <row r="193" spans="2:21" ht="17.100000000000001" customHeight="1" x14ac:dyDescent="0.4">
      <c r="B193" s="300" t="s">
        <v>1007</v>
      </c>
      <c r="C193" s="300"/>
      <c r="D193" s="300"/>
      <c r="E193" s="300" t="s">
        <v>691</v>
      </c>
      <c r="F193" s="300"/>
      <c r="G193" s="300"/>
      <c r="H193" s="300" t="s">
        <v>1456</v>
      </c>
      <c r="I193" s="300"/>
      <c r="J193" s="300"/>
      <c r="K193" s="300"/>
      <c r="L193" s="300"/>
      <c r="M193" s="300"/>
      <c r="N193" s="300"/>
      <c r="O193" s="300"/>
      <c r="P193" s="300"/>
      <c r="Q193" s="300"/>
      <c r="R193" s="300">
        <v>27</v>
      </c>
      <c r="S193" s="300"/>
      <c r="T193" s="300"/>
      <c r="U193" s="300"/>
    </row>
    <row r="194" spans="2:21" ht="17.100000000000001" customHeight="1" x14ac:dyDescent="0.4">
      <c r="B194" s="300"/>
      <c r="C194" s="300"/>
      <c r="D194" s="300"/>
      <c r="E194" s="300"/>
      <c r="F194" s="300"/>
      <c r="G194" s="300"/>
      <c r="H194" s="300" t="s">
        <v>1457</v>
      </c>
      <c r="I194" s="300"/>
      <c r="J194" s="300"/>
      <c r="K194" s="300"/>
      <c r="L194" s="300"/>
      <c r="M194" s="300"/>
      <c r="N194" s="300"/>
      <c r="O194" s="300"/>
      <c r="P194" s="300"/>
      <c r="Q194" s="300"/>
      <c r="R194" s="300">
        <v>9</v>
      </c>
      <c r="S194" s="300"/>
      <c r="T194" s="300"/>
      <c r="U194" s="300"/>
    </row>
    <row r="195" spans="2:21" ht="17.100000000000001" customHeight="1" x14ac:dyDescent="0.4">
      <c r="B195" s="300"/>
      <c r="C195" s="300"/>
      <c r="D195" s="300"/>
      <c r="E195" s="300"/>
      <c r="F195" s="300"/>
      <c r="G195" s="300"/>
      <c r="H195" s="300" t="s">
        <v>1458</v>
      </c>
      <c r="I195" s="300"/>
      <c r="J195" s="300"/>
      <c r="K195" s="300"/>
      <c r="L195" s="300"/>
      <c r="M195" s="300"/>
      <c r="N195" s="300"/>
      <c r="O195" s="300"/>
      <c r="P195" s="300"/>
      <c r="Q195" s="300"/>
      <c r="R195" s="300">
        <v>27</v>
      </c>
      <c r="S195" s="300"/>
      <c r="T195" s="300"/>
      <c r="U195" s="300"/>
    </row>
    <row r="196" spans="2:21" ht="17.100000000000001" customHeight="1" x14ac:dyDescent="0.4">
      <c r="B196" s="300"/>
      <c r="C196" s="300"/>
      <c r="D196" s="300"/>
      <c r="E196" s="300" t="s">
        <v>692</v>
      </c>
      <c r="F196" s="300"/>
      <c r="G196" s="300"/>
      <c r="H196" s="300" t="s">
        <v>1459</v>
      </c>
      <c r="I196" s="300"/>
      <c r="J196" s="300"/>
      <c r="K196" s="300"/>
      <c r="L196" s="300"/>
      <c r="M196" s="300"/>
      <c r="N196" s="300"/>
      <c r="O196" s="300"/>
      <c r="P196" s="300"/>
      <c r="Q196" s="300"/>
      <c r="R196" s="300">
        <v>27</v>
      </c>
      <c r="S196" s="300"/>
      <c r="T196" s="300"/>
      <c r="U196" s="300"/>
    </row>
    <row r="197" spans="2:21" ht="17.100000000000001" customHeight="1" x14ac:dyDescent="0.4">
      <c r="B197" s="300"/>
      <c r="C197" s="300"/>
      <c r="D197" s="300"/>
      <c r="E197" s="336" t="s">
        <v>693</v>
      </c>
      <c r="F197" s="336"/>
      <c r="G197" s="336"/>
      <c r="H197" s="300" t="s">
        <v>1460</v>
      </c>
      <c r="I197" s="300"/>
      <c r="J197" s="300"/>
      <c r="K197" s="300"/>
      <c r="L197" s="300"/>
      <c r="M197" s="300"/>
      <c r="N197" s="300"/>
      <c r="O197" s="300"/>
      <c r="P197" s="300"/>
      <c r="Q197" s="300"/>
      <c r="R197" s="300">
        <v>1</v>
      </c>
      <c r="S197" s="300"/>
      <c r="T197" s="300"/>
      <c r="U197" s="300"/>
    </row>
    <row r="198" spans="2:21" ht="17.100000000000001" customHeight="1" x14ac:dyDescent="0.4">
      <c r="B198" s="300"/>
      <c r="C198" s="300"/>
      <c r="D198" s="300"/>
      <c r="E198" s="336"/>
      <c r="F198" s="336"/>
      <c r="G198" s="336"/>
      <c r="H198" s="300" t="s">
        <v>1461</v>
      </c>
      <c r="I198" s="300"/>
      <c r="J198" s="300"/>
      <c r="K198" s="300"/>
      <c r="L198" s="300"/>
      <c r="M198" s="300"/>
      <c r="N198" s="300"/>
      <c r="O198" s="300"/>
      <c r="P198" s="300"/>
      <c r="Q198" s="300"/>
      <c r="R198" s="300">
        <v>1</v>
      </c>
      <c r="S198" s="300"/>
      <c r="T198" s="300"/>
      <c r="U198" s="300"/>
    </row>
    <row r="199" spans="2:21" ht="17.100000000000001" customHeight="1" x14ac:dyDescent="0.4">
      <c r="B199" s="300"/>
      <c r="C199" s="300"/>
      <c r="D199" s="300"/>
      <c r="E199" s="336"/>
      <c r="F199" s="336"/>
      <c r="G199" s="336"/>
      <c r="H199" s="300" t="s">
        <v>1462</v>
      </c>
      <c r="I199" s="300"/>
      <c r="J199" s="300"/>
      <c r="K199" s="300"/>
      <c r="L199" s="300"/>
      <c r="M199" s="300"/>
      <c r="N199" s="300"/>
      <c r="O199" s="300"/>
      <c r="P199" s="300"/>
      <c r="Q199" s="300"/>
      <c r="R199" s="300">
        <v>1</v>
      </c>
      <c r="S199" s="300"/>
      <c r="T199" s="300"/>
      <c r="U199" s="300"/>
    </row>
    <row r="200" spans="2:21" ht="17.100000000000001" customHeight="1" x14ac:dyDescent="0.4">
      <c r="B200" s="300"/>
      <c r="C200" s="300"/>
      <c r="D200" s="300"/>
      <c r="E200" s="300" t="s">
        <v>695</v>
      </c>
      <c r="F200" s="300"/>
      <c r="G200" s="300"/>
      <c r="H200" s="300" t="s">
        <v>1463</v>
      </c>
      <c r="I200" s="300"/>
      <c r="J200" s="300"/>
      <c r="K200" s="300"/>
      <c r="L200" s="300"/>
      <c r="M200" s="300"/>
      <c r="N200" s="300"/>
      <c r="O200" s="300"/>
      <c r="P200" s="300"/>
      <c r="Q200" s="300"/>
      <c r="R200" s="300">
        <v>3</v>
      </c>
      <c r="S200" s="300"/>
      <c r="T200" s="300"/>
      <c r="U200" s="300"/>
    </row>
    <row r="201" spans="2:21" ht="17.100000000000001" customHeight="1" x14ac:dyDescent="0.4">
      <c r="B201" s="300"/>
      <c r="C201" s="300"/>
      <c r="D201" s="300"/>
      <c r="E201" s="300"/>
      <c r="F201" s="300"/>
      <c r="G201" s="300"/>
      <c r="H201" s="300" t="s">
        <v>1464</v>
      </c>
      <c r="I201" s="300"/>
      <c r="J201" s="300"/>
      <c r="K201" s="300"/>
      <c r="L201" s="300"/>
      <c r="M201" s="300"/>
      <c r="N201" s="300"/>
      <c r="O201" s="300"/>
      <c r="P201" s="300"/>
      <c r="Q201" s="300"/>
      <c r="R201" s="300">
        <v>1</v>
      </c>
      <c r="S201" s="300"/>
      <c r="T201" s="300"/>
      <c r="U201" s="300"/>
    </row>
    <row r="202" spans="2:21" ht="17.100000000000001" customHeight="1" x14ac:dyDescent="0.4">
      <c r="B202" s="300"/>
      <c r="C202" s="300"/>
      <c r="D202" s="300"/>
      <c r="E202" s="300"/>
      <c r="F202" s="300"/>
      <c r="G202" s="300"/>
      <c r="H202" s="300" t="s">
        <v>1465</v>
      </c>
      <c r="I202" s="300"/>
      <c r="J202" s="300"/>
      <c r="K202" s="300"/>
      <c r="L202" s="300"/>
      <c r="M202" s="300"/>
      <c r="N202" s="300"/>
      <c r="O202" s="300"/>
      <c r="P202" s="300"/>
      <c r="Q202" s="300"/>
      <c r="R202" s="300">
        <v>1</v>
      </c>
      <c r="S202" s="300"/>
      <c r="T202" s="300"/>
      <c r="U202" s="300"/>
    </row>
    <row r="203" spans="2:21" ht="17.100000000000001" customHeight="1" x14ac:dyDescent="0.4">
      <c r="B203" s="300"/>
      <c r="C203" s="300"/>
      <c r="D203" s="300"/>
      <c r="E203" s="300"/>
      <c r="F203" s="300"/>
      <c r="G203" s="300"/>
      <c r="H203" s="300" t="s">
        <v>1466</v>
      </c>
      <c r="I203" s="300"/>
      <c r="J203" s="300"/>
      <c r="K203" s="300"/>
      <c r="L203" s="300"/>
      <c r="M203" s="300"/>
      <c r="N203" s="300"/>
      <c r="O203" s="300"/>
      <c r="P203" s="300"/>
      <c r="Q203" s="300"/>
      <c r="R203" s="300">
        <v>1</v>
      </c>
      <c r="S203" s="300"/>
      <c r="T203" s="300"/>
      <c r="U203" s="300"/>
    </row>
    <row r="204" spans="2:21" ht="17.100000000000001" customHeight="1" x14ac:dyDescent="0.4">
      <c r="B204" s="300"/>
      <c r="C204" s="300"/>
      <c r="D204" s="300"/>
      <c r="E204" s="300"/>
      <c r="F204" s="300"/>
      <c r="G204" s="300"/>
      <c r="H204" s="300" t="s">
        <v>1467</v>
      </c>
      <c r="I204" s="300"/>
      <c r="J204" s="300"/>
      <c r="K204" s="300"/>
      <c r="L204" s="300"/>
      <c r="M204" s="300"/>
      <c r="N204" s="300"/>
      <c r="O204" s="300"/>
      <c r="P204" s="300"/>
      <c r="Q204" s="300"/>
      <c r="R204" s="300">
        <v>1</v>
      </c>
      <c r="S204" s="300"/>
      <c r="T204" s="300"/>
      <c r="U204" s="300"/>
    </row>
    <row r="205" spans="2:21" ht="17.100000000000001" customHeight="1" x14ac:dyDescent="0.4">
      <c r="B205" s="300"/>
      <c r="C205" s="300"/>
      <c r="D205" s="300"/>
      <c r="E205" s="300"/>
      <c r="F205" s="300"/>
      <c r="G205" s="300"/>
      <c r="H205" s="300" t="s">
        <v>1468</v>
      </c>
      <c r="I205" s="300"/>
      <c r="J205" s="300"/>
      <c r="K205" s="300"/>
      <c r="L205" s="300"/>
      <c r="M205" s="300"/>
      <c r="N205" s="300"/>
      <c r="O205" s="300"/>
      <c r="P205" s="300"/>
      <c r="Q205" s="300"/>
      <c r="R205" s="300">
        <v>27</v>
      </c>
      <c r="S205" s="300"/>
      <c r="T205" s="300"/>
      <c r="U205" s="300"/>
    </row>
    <row r="206" spans="2:21" ht="17.100000000000001" customHeight="1" x14ac:dyDescent="0.4">
      <c r="B206" s="300"/>
      <c r="C206" s="300"/>
      <c r="D206" s="300"/>
      <c r="E206" s="300"/>
      <c r="F206" s="300"/>
      <c r="G206" s="300"/>
      <c r="H206" s="300" t="s">
        <v>1469</v>
      </c>
      <c r="I206" s="300"/>
      <c r="J206" s="300"/>
      <c r="K206" s="300"/>
      <c r="L206" s="300"/>
      <c r="M206" s="300"/>
      <c r="N206" s="300"/>
      <c r="O206" s="300"/>
      <c r="P206" s="300"/>
      <c r="Q206" s="300"/>
      <c r="R206" s="300">
        <v>1</v>
      </c>
      <c r="S206" s="300"/>
      <c r="T206" s="300"/>
      <c r="U206" s="300"/>
    </row>
    <row r="207" spans="2:21" ht="17.100000000000001" customHeight="1" x14ac:dyDescent="0.4">
      <c r="B207" s="300"/>
      <c r="C207" s="300"/>
      <c r="D207" s="300"/>
      <c r="E207" s="300"/>
      <c r="F207" s="300"/>
      <c r="G207" s="300"/>
      <c r="H207" s="300" t="s">
        <v>1470</v>
      </c>
      <c r="I207" s="300"/>
      <c r="J207" s="300"/>
      <c r="K207" s="300"/>
      <c r="L207" s="300"/>
      <c r="M207" s="300"/>
      <c r="N207" s="300"/>
      <c r="O207" s="300"/>
      <c r="P207" s="300"/>
      <c r="Q207" s="300"/>
      <c r="R207" s="300">
        <v>1</v>
      </c>
      <c r="S207" s="300"/>
      <c r="T207" s="300"/>
      <c r="U207" s="300"/>
    </row>
    <row r="208" spans="2:21" ht="17.100000000000001" customHeight="1" x14ac:dyDescent="0.4">
      <c r="B208" s="300"/>
      <c r="C208" s="300"/>
      <c r="D208" s="300"/>
      <c r="E208" s="300"/>
      <c r="F208" s="300"/>
      <c r="G208" s="300"/>
      <c r="H208" s="300" t="s">
        <v>1471</v>
      </c>
      <c r="I208" s="300"/>
      <c r="J208" s="300"/>
      <c r="K208" s="300"/>
      <c r="L208" s="300"/>
      <c r="M208" s="300"/>
      <c r="N208" s="300"/>
      <c r="O208" s="300"/>
      <c r="P208" s="300"/>
      <c r="Q208" s="300"/>
      <c r="R208" s="300">
        <v>1</v>
      </c>
      <c r="S208" s="300"/>
      <c r="T208" s="300"/>
      <c r="U208" s="300"/>
    </row>
    <row r="209" spans="2:21" ht="17.100000000000001" customHeight="1" x14ac:dyDescent="0.4">
      <c r="B209" s="300"/>
      <c r="C209" s="300"/>
      <c r="D209" s="300"/>
      <c r="E209" s="300"/>
      <c r="F209" s="300"/>
      <c r="G209" s="300"/>
      <c r="H209" s="300" t="s">
        <v>1472</v>
      </c>
      <c r="I209" s="300"/>
      <c r="J209" s="300"/>
      <c r="K209" s="300"/>
      <c r="L209" s="300"/>
      <c r="M209" s="300"/>
      <c r="N209" s="300"/>
      <c r="O209" s="300"/>
      <c r="P209" s="300"/>
      <c r="Q209" s="300"/>
      <c r="R209" s="300">
        <v>3</v>
      </c>
      <c r="S209" s="300"/>
      <c r="T209" s="300"/>
      <c r="U209" s="300"/>
    </row>
    <row r="210" spans="2:21" ht="17.100000000000001" customHeight="1" x14ac:dyDescent="0.4">
      <c r="B210" s="300"/>
      <c r="C210" s="300"/>
      <c r="D210" s="300"/>
      <c r="E210" s="300"/>
      <c r="F210" s="300"/>
      <c r="G210" s="300"/>
      <c r="H210" s="300" t="s">
        <v>1473</v>
      </c>
      <c r="I210" s="300"/>
      <c r="J210" s="300"/>
      <c r="K210" s="300"/>
      <c r="L210" s="300"/>
      <c r="M210" s="300"/>
      <c r="N210" s="300"/>
      <c r="O210" s="300"/>
      <c r="P210" s="300"/>
      <c r="Q210" s="300"/>
      <c r="R210" s="300">
        <v>3</v>
      </c>
      <c r="S210" s="300"/>
      <c r="T210" s="300"/>
      <c r="U210" s="300"/>
    </row>
    <row r="211" spans="2:21" ht="17.100000000000001" customHeight="1" x14ac:dyDescent="0.4">
      <c r="B211" s="11"/>
      <c r="C211" s="11"/>
      <c r="D211" s="11"/>
      <c r="E211" s="11"/>
      <c r="F211" s="11"/>
      <c r="G211" s="11"/>
      <c r="H211" s="11"/>
      <c r="I211" s="11"/>
      <c r="J211" s="11"/>
      <c r="K211" s="11"/>
      <c r="L211" s="11"/>
      <c r="M211" s="11"/>
      <c r="N211" s="11"/>
      <c r="O211" s="11"/>
      <c r="P211" s="11"/>
      <c r="Q211" s="11"/>
      <c r="R211" s="11"/>
      <c r="S211" s="11"/>
      <c r="T211" s="11"/>
      <c r="U211" s="11"/>
    </row>
    <row r="212" spans="2:21" ht="17.100000000000001" customHeight="1" x14ac:dyDescent="0.4">
      <c r="B212" s="11"/>
      <c r="C212" s="11"/>
      <c r="D212" s="11"/>
      <c r="E212" s="11"/>
      <c r="F212" s="11"/>
      <c r="G212" s="11"/>
      <c r="H212" s="11"/>
      <c r="I212" s="11"/>
      <c r="J212" s="11"/>
      <c r="K212" s="11"/>
      <c r="L212" s="11"/>
      <c r="M212" s="11"/>
      <c r="N212" s="11"/>
      <c r="O212" s="11"/>
      <c r="P212" s="11"/>
      <c r="Q212" s="11"/>
      <c r="R212" s="11"/>
      <c r="S212" s="11"/>
      <c r="T212" s="11"/>
      <c r="U212" s="11"/>
    </row>
    <row r="213" spans="2:21" ht="17.100000000000001" customHeight="1" x14ac:dyDescent="0.4">
      <c r="B213" s="11"/>
      <c r="C213" s="11"/>
      <c r="D213" s="11"/>
      <c r="E213" s="11"/>
      <c r="F213" s="11"/>
      <c r="G213" s="11"/>
      <c r="H213" s="11"/>
      <c r="I213" s="11"/>
      <c r="J213" s="11"/>
      <c r="K213" s="11"/>
      <c r="L213" s="11"/>
      <c r="M213" s="11"/>
      <c r="N213" s="11"/>
      <c r="O213" s="11"/>
      <c r="P213" s="11"/>
      <c r="Q213" s="11"/>
      <c r="R213" s="11"/>
      <c r="S213" s="11"/>
      <c r="T213" s="11"/>
      <c r="U213" s="11"/>
    </row>
    <row r="214" spans="2:21" ht="17.100000000000001" customHeight="1" x14ac:dyDescent="0.4">
      <c r="B214" s="11"/>
      <c r="C214" s="11"/>
      <c r="D214" s="11"/>
      <c r="E214" s="11"/>
      <c r="F214" s="11"/>
      <c r="G214" s="11"/>
      <c r="H214" s="11"/>
      <c r="I214" s="11"/>
      <c r="J214" s="11"/>
      <c r="K214" s="11"/>
      <c r="L214" s="11"/>
      <c r="M214" s="11"/>
      <c r="N214" s="11"/>
      <c r="O214" s="11"/>
      <c r="P214" s="11"/>
      <c r="Q214" s="11"/>
      <c r="R214" s="11"/>
      <c r="S214" s="11"/>
      <c r="T214" s="11"/>
      <c r="U214" s="11"/>
    </row>
    <row r="215" spans="2:21" ht="17.100000000000001" customHeight="1" x14ac:dyDescent="0.4">
      <c r="B215" s="11"/>
      <c r="C215" s="11"/>
      <c r="D215" s="11"/>
      <c r="E215" s="11"/>
      <c r="F215" s="11"/>
      <c r="G215" s="11"/>
      <c r="H215" s="11"/>
      <c r="I215" s="11"/>
      <c r="J215" s="11"/>
      <c r="K215" s="11"/>
      <c r="L215" s="11"/>
      <c r="M215" s="11"/>
      <c r="N215" s="11"/>
      <c r="O215" s="11"/>
      <c r="P215" s="11"/>
      <c r="Q215" s="11"/>
      <c r="R215" s="11"/>
      <c r="S215" s="11"/>
      <c r="T215" s="11"/>
      <c r="U215" s="11"/>
    </row>
    <row r="216" spans="2:21" ht="17.100000000000001" customHeight="1" x14ac:dyDescent="0.4">
      <c r="B216" s="11"/>
      <c r="C216" s="11"/>
      <c r="D216" s="11"/>
      <c r="E216" s="11"/>
      <c r="F216" s="11"/>
      <c r="G216" s="11"/>
      <c r="H216" s="11"/>
      <c r="I216" s="11"/>
      <c r="J216" s="11"/>
      <c r="K216" s="11"/>
      <c r="L216" s="11"/>
      <c r="M216" s="11"/>
      <c r="N216" s="11"/>
      <c r="O216" s="11"/>
      <c r="P216" s="11"/>
      <c r="Q216" s="11"/>
      <c r="R216" s="11"/>
      <c r="S216" s="11"/>
      <c r="T216" s="11"/>
      <c r="U216" s="11"/>
    </row>
    <row r="217" spans="2:21" ht="17.100000000000001" customHeight="1" x14ac:dyDescent="0.4">
      <c r="B217" s="11"/>
      <c r="C217" s="11"/>
      <c r="D217" s="11"/>
      <c r="E217" s="11"/>
      <c r="F217" s="11"/>
      <c r="G217" s="11"/>
      <c r="H217" s="11"/>
      <c r="I217" s="11"/>
      <c r="J217" s="11"/>
      <c r="K217" s="11"/>
      <c r="L217" s="11"/>
      <c r="M217" s="11"/>
      <c r="N217" s="11"/>
      <c r="O217" s="11"/>
      <c r="P217" s="11"/>
      <c r="Q217" s="11"/>
      <c r="R217" s="11"/>
      <c r="S217" s="11"/>
      <c r="T217" s="11"/>
      <c r="U217" s="11"/>
    </row>
    <row r="218" spans="2:21" ht="17.100000000000001" customHeight="1" x14ac:dyDescent="0.4">
      <c r="B218" s="11"/>
      <c r="C218" s="11"/>
      <c r="D218" s="11"/>
      <c r="E218" s="11"/>
      <c r="F218" s="11"/>
      <c r="G218" s="11"/>
      <c r="H218" s="11"/>
      <c r="I218" s="11"/>
      <c r="J218" s="11"/>
      <c r="K218" s="11"/>
      <c r="L218" s="11"/>
      <c r="M218" s="11"/>
      <c r="N218" s="11"/>
      <c r="O218" s="11"/>
      <c r="P218" s="11"/>
      <c r="Q218" s="11"/>
      <c r="R218" s="11"/>
      <c r="S218" s="11"/>
      <c r="T218" s="11"/>
      <c r="U218" s="11"/>
    </row>
    <row r="219" spans="2:21" ht="17.100000000000001" customHeight="1" x14ac:dyDescent="0.4">
      <c r="B219" s="11"/>
      <c r="C219" s="11"/>
      <c r="D219" s="11"/>
      <c r="E219" s="11"/>
      <c r="F219" s="11"/>
      <c r="G219" s="11"/>
      <c r="H219" s="11"/>
      <c r="I219" s="11"/>
      <c r="J219" s="11"/>
      <c r="K219" s="11"/>
      <c r="L219" s="11"/>
      <c r="M219" s="11"/>
      <c r="N219" s="11"/>
      <c r="O219" s="11"/>
      <c r="P219" s="11"/>
      <c r="Q219" s="11"/>
      <c r="R219" s="11"/>
      <c r="S219" s="11"/>
      <c r="T219" s="11"/>
      <c r="U219" s="11"/>
    </row>
    <row r="220" spans="2:21" ht="17.100000000000001" customHeight="1" x14ac:dyDescent="0.4">
      <c r="B220" s="11"/>
      <c r="C220" s="11"/>
      <c r="D220" s="11"/>
      <c r="E220" s="11"/>
      <c r="F220" s="11"/>
      <c r="G220" s="11"/>
      <c r="H220" s="11"/>
      <c r="I220" s="11"/>
      <c r="J220" s="11"/>
      <c r="K220" s="11"/>
      <c r="L220" s="11"/>
      <c r="M220" s="11"/>
      <c r="N220" s="11"/>
      <c r="O220" s="11"/>
      <c r="P220" s="11"/>
      <c r="Q220" s="11"/>
      <c r="R220" s="11"/>
      <c r="S220" s="11"/>
      <c r="T220" s="11"/>
      <c r="U220" s="11"/>
    </row>
    <row r="221" spans="2:21" ht="17.100000000000001" customHeight="1" x14ac:dyDescent="0.4">
      <c r="B221" s="11"/>
      <c r="C221" s="11"/>
      <c r="D221" s="11"/>
      <c r="E221" s="11"/>
      <c r="F221" s="11"/>
      <c r="G221" s="11"/>
      <c r="H221" s="11"/>
      <c r="I221" s="11"/>
      <c r="J221" s="11"/>
      <c r="K221" s="11"/>
      <c r="L221" s="11"/>
      <c r="M221" s="11"/>
      <c r="N221" s="11"/>
      <c r="O221" s="11"/>
      <c r="P221" s="11"/>
      <c r="Q221" s="11"/>
      <c r="R221" s="11"/>
      <c r="S221" s="11"/>
      <c r="T221" s="11"/>
      <c r="U221" s="11"/>
    </row>
    <row r="222" spans="2:21" ht="17.100000000000001" customHeight="1" x14ac:dyDescent="0.4">
      <c r="B222" s="11"/>
      <c r="C222" s="11"/>
      <c r="D222" s="11"/>
      <c r="E222" s="11"/>
      <c r="F222" s="11"/>
      <c r="G222" s="11"/>
      <c r="H222" s="11"/>
      <c r="I222" s="11"/>
      <c r="J222" s="11"/>
      <c r="K222" s="11"/>
      <c r="L222" s="11"/>
      <c r="M222" s="11"/>
      <c r="N222" s="11"/>
      <c r="O222" s="11"/>
      <c r="P222" s="11"/>
      <c r="Q222" s="11"/>
      <c r="R222" s="11"/>
      <c r="S222" s="11"/>
      <c r="T222" s="11"/>
      <c r="U222" s="11"/>
    </row>
    <row r="223" spans="2:21" ht="17.100000000000001" customHeight="1" x14ac:dyDescent="0.4">
      <c r="B223" s="11"/>
      <c r="C223" s="11"/>
      <c r="D223" s="11"/>
      <c r="E223" s="11"/>
      <c r="F223" s="11"/>
      <c r="G223" s="11"/>
      <c r="H223" s="11"/>
      <c r="I223" s="11"/>
      <c r="J223" s="11"/>
      <c r="K223" s="11"/>
      <c r="L223" s="11"/>
      <c r="M223" s="11"/>
      <c r="N223" s="11"/>
      <c r="O223" s="11"/>
      <c r="P223" s="11"/>
      <c r="Q223" s="11"/>
      <c r="R223" s="11"/>
      <c r="S223" s="11"/>
      <c r="T223" s="11"/>
      <c r="U223" s="11"/>
    </row>
    <row r="224" spans="2:21" ht="17.100000000000001" customHeight="1" x14ac:dyDescent="0.4">
      <c r="B224" s="11"/>
      <c r="C224" s="11"/>
      <c r="D224" s="11"/>
      <c r="E224" s="11"/>
      <c r="F224" s="11"/>
      <c r="G224" s="11"/>
      <c r="H224" s="11"/>
      <c r="I224" s="11"/>
      <c r="J224" s="11"/>
      <c r="K224" s="11"/>
      <c r="L224" s="11"/>
      <c r="M224" s="11"/>
      <c r="N224" s="11"/>
      <c r="O224" s="11"/>
      <c r="P224" s="11"/>
      <c r="Q224" s="11"/>
      <c r="R224" s="11"/>
      <c r="S224" s="11"/>
      <c r="T224" s="11"/>
      <c r="U224" s="11"/>
    </row>
    <row r="225" spans="2:21" ht="17.100000000000001" customHeight="1" x14ac:dyDescent="0.4">
      <c r="B225" s="11"/>
      <c r="C225" s="11"/>
      <c r="D225" s="11"/>
      <c r="E225" s="11"/>
      <c r="F225" s="11"/>
      <c r="G225" s="11"/>
      <c r="H225" s="11"/>
      <c r="I225" s="11"/>
      <c r="J225" s="11"/>
      <c r="K225" s="11"/>
      <c r="L225" s="11"/>
      <c r="M225" s="11"/>
      <c r="N225" s="11"/>
      <c r="O225" s="11"/>
      <c r="P225" s="11"/>
      <c r="Q225" s="11"/>
      <c r="R225" s="11"/>
      <c r="S225" s="11"/>
      <c r="T225" s="11"/>
      <c r="U225" s="11"/>
    </row>
    <row r="226" spans="2:21" ht="17.100000000000001" customHeight="1" x14ac:dyDescent="0.4">
      <c r="B226" s="11"/>
      <c r="C226" s="11"/>
      <c r="D226" s="11"/>
      <c r="E226" s="11"/>
      <c r="F226" s="11"/>
      <c r="G226" s="11"/>
      <c r="H226" s="11"/>
      <c r="I226" s="11"/>
      <c r="J226" s="11"/>
      <c r="K226" s="11"/>
      <c r="L226" s="11"/>
      <c r="M226" s="11"/>
      <c r="N226" s="11"/>
      <c r="O226" s="11"/>
      <c r="P226" s="11"/>
      <c r="Q226" s="11"/>
      <c r="R226" s="11"/>
      <c r="S226" s="11"/>
      <c r="T226" s="11"/>
      <c r="U226" s="11"/>
    </row>
    <row r="227" spans="2:21" ht="17.100000000000001" customHeight="1" x14ac:dyDescent="0.4">
      <c r="B227" s="11"/>
      <c r="C227" s="11"/>
      <c r="D227" s="11"/>
      <c r="E227" s="11"/>
      <c r="F227" s="11"/>
      <c r="G227" s="11"/>
      <c r="H227" s="11"/>
      <c r="I227" s="11"/>
      <c r="J227" s="11"/>
      <c r="K227" s="11"/>
      <c r="L227" s="11"/>
      <c r="M227" s="11"/>
      <c r="N227" s="11"/>
      <c r="O227" s="11"/>
      <c r="P227" s="11"/>
      <c r="Q227" s="11"/>
      <c r="R227" s="11"/>
      <c r="S227" s="11"/>
      <c r="T227" s="11"/>
      <c r="U227" s="11"/>
    </row>
    <row r="228" spans="2:21" ht="17.100000000000001" customHeight="1" x14ac:dyDescent="0.4">
      <c r="B228" s="11"/>
      <c r="C228" s="11"/>
      <c r="D228" s="11"/>
      <c r="E228" s="11"/>
      <c r="F228" s="11"/>
      <c r="G228" s="11"/>
      <c r="H228" s="11"/>
      <c r="I228" s="11"/>
      <c r="J228" s="11"/>
      <c r="K228" s="11"/>
      <c r="L228" s="11"/>
      <c r="M228" s="11"/>
      <c r="N228" s="11"/>
      <c r="O228" s="11"/>
      <c r="P228" s="11"/>
      <c r="Q228" s="11"/>
      <c r="R228" s="11"/>
      <c r="S228" s="11"/>
      <c r="T228" s="11"/>
      <c r="U228" s="11"/>
    </row>
    <row r="229" spans="2:21" ht="17.100000000000001" customHeight="1" x14ac:dyDescent="0.4">
      <c r="B229" s="11"/>
      <c r="C229" s="11"/>
      <c r="D229" s="11"/>
      <c r="E229" s="11"/>
      <c r="F229" s="11"/>
      <c r="G229" s="11"/>
      <c r="H229" s="11"/>
      <c r="I229" s="11"/>
      <c r="J229" s="11"/>
      <c r="K229" s="11"/>
      <c r="L229" s="11"/>
      <c r="M229" s="11"/>
      <c r="N229" s="11"/>
      <c r="O229" s="11"/>
      <c r="P229" s="11"/>
      <c r="Q229" s="11"/>
      <c r="R229" s="11"/>
      <c r="S229" s="11"/>
      <c r="T229" s="11"/>
      <c r="U229" s="11"/>
    </row>
    <row r="230" spans="2:21" ht="17.100000000000001" customHeight="1" x14ac:dyDescent="0.4">
      <c r="B230" s="11"/>
      <c r="C230" s="11"/>
      <c r="D230" s="11"/>
      <c r="E230" s="11"/>
      <c r="F230" s="11"/>
      <c r="G230" s="11"/>
      <c r="H230" s="11"/>
      <c r="I230" s="11"/>
      <c r="J230" s="11"/>
      <c r="K230" s="11"/>
      <c r="L230" s="11"/>
      <c r="M230" s="11"/>
      <c r="N230" s="11"/>
      <c r="O230" s="11"/>
      <c r="P230" s="11"/>
      <c r="Q230" s="11"/>
      <c r="R230" s="11"/>
      <c r="S230" s="11"/>
      <c r="T230" s="11"/>
      <c r="U230" s="11"/>
    </row>
    <row r="231" spans="2:21" ht="17.100000000000001" customHeight="1" x14ac:dyDescent="0.4">
      <c r="B231" s="11"/>
      <c r="C231" s="11"/>
      <c r="D231" s="11"/>
      <c r="E231" s="11"/>
      <c r="F231" s="11"/>
      <c r="G231" s="11"/>
      <c r="H231" s="11"/>
      <c r="I231" s="11"/>
      <c r="J231" s="11"/>
      <c r="K231" s="11"/>
      <c r="L231" s="11"/>
      <c r="M231" s="11"/>
      <c r="N231" s="11"/>
      <c r="O231" s="11"/>
      <c r="P231" s="11"/>
      <c r="Q231" s="11"/>
      <c r="R231" s="11"/>
      <c r="S231" s="11"/>
      <c r="T231" s="11"/>
      <c r="U231" s="11"/>
    </row>
    <row r="232" spans="2:21" ht="17.100000000000001" customHeight="1" x14ac:dyDescent="0.4">
      <c r="B232" s="319" t="s">
        <v>429</v>
      </c>
      <c r="C232" s="319"/>
      <c r="D232" s="319"/>
    </row>
    <row r="233" spans="2:21" ht="17.100000000000001" customHeight="1" x14ac:dyDescent="0.4">
      <c r="B233" s="300" t="s">
        <v>702</v>
      </c>
      <c r="C233" s="300"/>
      <c r="D233" s="300"/>
      <c r="E233" s="300"/>
      <c r="F233" s="300"/>
      <c r="G233" s="300"/>
      <c r="H233" s="300"/>
      <c r="I233" s="300"/>
      <c r="J233" s="300"/>
      <c r="K233" s="300"/>
      <c r="L233" s="300"/>
      <c r="M233" s="300"/>
      <c r="N233" s="300"/>
      <c r="O233" s="300"/>
      <c r="P233" s="300"/>
      <c r="Q233" s="300"/>
      <c r="R233" s="300"/>
      <c r="S233" s="300"/>
      <c r="T233" s="300"/>
      <c r="U233" s="300"/>
    </row>
    <row r="234" spans="2:21" ht="17.100000000000001" customHeight="1" x14ac:dyDescent="0.4">
      <c r="B234" s="300"/>
      <c r="C234" s="300"/>
      <c r="D234" s="300"/>
      <c r="E234" s="300"/>
      <c r="F234" s="300"/>
      <c r="G234" s="300"/>
      <c r="H234" s="300"/>
      <c r="I234" s="300"/>
      <c r="J234" s="300"/>
      <c r="K234" s="300"/>
      <c r="L234" s="300"/>
      <c r="M234" s="300"/>
      <c r="N234" s="300"/>
      <c r="O234" s="300"/>
      <c r="P234" s="300"/>
      <c r="Q234" s="300"/>
      <c r="R234" s="300"/>
      <c r="S234" s="300"/>
      <c r="T234" s="300"/>
      <c r="U234" s="300"/>
    </row>
    <row r="235" spans="2:21" ht="17.100000000000001" customHeight="1" x14ac:dyDescent="0.4">
      <c r="B235" s="522" t="s">
        <v>696</v>
      </c>
      <c r="C235" s="523" t="s">
        <v>703</v>
      </c>
      <c r="D235" s="300" t="s">
        <v>697</v>
      </c>
      <c r="E235" s="300"/>
      <c r="F235" s="300"/>
      <c r="G235" s="300"/>
      <c r="H235" s="300" t="s">
        <v>698</v>
      </c>
      <c r="I235" s="300"/>
      <c r="J235" s="300"/>
      <c r="K235" s="300"/>
      <c r="L235" s="300" t="s">
        <v>699</v>
      </c>
      <c r="M235" s="300"/>
      <c r="N235" s="300"/>
      <c r="O235" s="300"/>
      <c r="P235" s="300" t="s">
        <v>706</v>
      </c>
      <c r="Q235" s="300"/>
      <c r="R235" s="300" t="s">
        <v>708</v>
      </c>
      <c r="S235" s="300"/>
      <c r="T235" s="300"/>
      <c r="U235" s="300"/>
    </row>
    <row r="236" spans="2:21" ht="17.100000000000001" customHeight="1" x14ac:dyDescent="0.4">
      <c r="B236" s="522"/>
      <c r="C236" s="523"/>
      <c r="D236" s="300"/>
      <c r="E236" s="300"/>
      <c r="F236" s="300"/>
      <c r="G236" s="300"/>
      <c r="H236" s="300"/>
      <c r="I236" s="300"/>
      <c r="J236" s="300"/>
      <c r="K236" s="300"/>
      <c r="L236" s="300" t="s">
        <v>704</v>
      </c>
      <c r="M236" s="300"/>
      <c r="N236" s="300"/>
      <c r="O236" s="300"/>
      <c r="P236" s="300" t="s">
        <v>707</v>
      </c>
      <c r="Q236" s="300"/>
      <c r="R236" s="300"/>
      <c r="S236" s="300"/>
      <c r="T236" s="300"/>
      <c r="U236" s="300"/>
    </row>
    <row r="237" spans="2:21" ht="17.100000000000001" customHeight="1" x14ac:dyDescent="0.4">
      <c r="B237" s="522"/>
      <c r="C237" s="523"/>
      <c r="D237" s="300"/>
      <c r="E237" s="300"/>
      <c r="F237" s="300"/>
      <c r="G237" s="300"/>
      <c r="H237" s="300" t="s">
        <v>700</v>
      </c>
      <c r="I237" s="300"/>
      <c r="J237" s="300"/>
      <c r="K237" s="300"/>
      <c r="L237" s="300"/>
      <c r="M237" s="300"/>
      <c r="N237" s="300"/>
      <c r="O237" s="300"/>
      <c r="P237" s="300"/>
      <c r="Q237" s="300"/>
      <c r="R237" s="300" t="s">
        <v>709</v>
      </c>
      <c r="S237" s="300"/>
      <c r="T237" s="300"/>
      <c r="U237" s="300"/>
    </row>
    <row r="238" spans="2:21" ht="17.100000000000001" customHeight="1" x14ac:dyDescent="0.4">
      <c r="B238" s="522"/>
      <c r="C238" s="523"/>
      <c r="D238" s="300"/>
      <c r="E238" s="300"/>
      <c r="F238" s="300"/>
      <c r="G238" s="300"/>
      <c r="H238" s="300"/>
      <c r="I238" s="300"/>
      <c r="J238" s="300"/>
      <c r="K238" s="300"/>
      <c r="L238" s="300" t="s">
        <v>705</v>
      </c>
      <c r="M238" s="300"/>
      <c r="N238" s="300"/>
      <c r="O238" s="300"/>
      <c r="P238" s="300"/>
      <c r="Q238" s="300"/>
      <c r="R238" s="300" t="s">
        <v>710</v>
      </c>
      <c r="S238" s="300"/>
      <c r="T238" s="300"/>
      <c r="U238" s="300"/>
    </row>
    <row r="239" spans="2:21" ht="17.100000000000001" customHeight="1" x14ac:dyDescent="0.4">
      <c r="B239" s="300">
        <v>1</v>
      </c>
      <c r="C239" s="300"/>
      <c r="D239" s="300"/>
      <c r="E239" s="300"/>
      <c r="F239" s="300"/>
      <c r="G239" s="300"/>
      <c r="H239" s="300"/>
      <c r="I239" s="300"/>
      <c r="J239" s="300"/>
      <c r="K239" s="300"/>
      <c r="L239" s="300"/>
      <c r="M239" s="300"/>
      <c r="N239" s="300"/>
      <c r="O239" s="300"/>
      <c r="P239" s="300" t="s">
        <v>1474</v>
      </c>
      <c r="Q239" s="300"/>
      <c r="R239" s="300"/>
      <c r="S239" s="300"/>
      <c r="T239" s="300"/>
      <c r="U239" s="300"/>
    </row>
    <row r="240" spans="2:21" ht="17.100000000000001" customHeight="1" x14ac:dyDescent="0.4">
      <c r="B240" s="300"/>
      <c r="C240" s="300"/>
      <c r="D240" s="300"/>
      <c r="E240" s="300"/>
      <c r="F240" s="300"/>
      <c r="G240" s="300"/>
      <c r="H240" s="344" t="s">
        <v>1475</v>
      </c>
      <c r="I240" s="344"/>
      <c r="J240" s="344"/>
      <c r="K240" s="344"/>
      <c r="L240" s="300"/>
      <c r="M240" s="300"/>
      <c r="N240" s="300"/>
      <c r="O240" s="300"/>
      <c r="P240" s="300"/>
      <c r="Q240" s="300"/>
      <c r="R240" s="344" t="s">
        <v>1476</v>
      </c>
      <c r="S240" s="344"/>
      <c r="T240" s="344"/>
      <c r="U240" s="344"/>
    </row>
    <row r="241" spans="2:21" ht="17.100000000000001" customHeight="1" x14ac:dyDescent="0.4">
      <c r="B241" s="300"/>
      <c r="C241" s="300"/>
      <c r="D241" s="300"/>
      <c r="E241" s="300"/>
      <c r="F241" s="300"/>
      <c r="G241" s="300"/>
      <c r="H241" s="344" t="s">
        <v>1477</v>
      </c>
      <c r="I241" s="344"/>
      <c r="J241" s="344"/>
      <c r="K241" s="344"/>
      <c r="L241" s="300"/>
      <c r="M241" s="300"/>
      <c r="N241" s="300"/>
      <c r="O241" s="300"/>
      <c r="P241" s="300"/>
      <c r="Q241" s="300"/>
      <c r="R241" s="344" t="s">
        <v>1478</v>
      </c>
      <c r="S241" s="344"/>
      <c r="T241" s="344"/>
      <c r="U241" s="344"/>
    </row>
    <row r="242" spans="2:21" ht="17.100000000000001" customHeight="1" x14ac:dyDescent="0.4">
      <c r="B242" s="300"/>
      <c r="C242" s="300"/>
      <c r="D242" s="300"/>
      <c r="E242" s="300"/>
      <c r="F242" s="300"/>
      <c r="G242" s="300"/>
      <c r="H242" s="300"/>
      <c r="I242" s="300"/>
      <c r="J242" s="300"/>
      <c r="K242" s="300"/>
      <c r="L242" s="300"/>
      <c r="M242" s="300"/>
      <c r="N242" s="300"/>
      <c r="O242" s="300"/>
      <c r="P242" s="300" t="s">
        <v>1474</v>
      </c>
      <c r="Q242" s="300"/>
      <c r="R242" s="300"/>
      <c r="S242" s="300"/>
      <c r="T242" s="300"/>
      <c r="U242" s="300"/>
    </row>
    <row r="243" spans="2:21" ht="17.100000000000001" customHeight="1" x14ac:dyDescent="0.4">
      <c r="B243" s="300"/>
      <c r="C243" s="300"/>
      <c r="D243" s="300"/>
      <c r="E243" s="300"/>
      <c r="F243" s="300"/>
      <c r="G243" s="300"/>
      <c r="H243" s="344" t="s">
        <v>1475</v>
      </c>
      <c r="I243" s="344"/>
      <c r="J243" s="344"/>
      <c r="K243" s="344"/>
      <c r="L243" s="300"/>
      <c r="M243" s="300"/>
      <c r="N243" s="300"/>
      <c r="O243" s="300"/>
      <c r="P243" s="300"/>
      <c r="Q243" s="300"/>
      <c r="R243" s="344" t="s">
        <v>1476</v>
      </c>
      <c r="S243" s="344"/>
      <c r="T243" s="344"/>
      <c r="U243" s="344"/>
    </row>
    <row r="244" spans="2:21" ht="17.100000000000001" customHeight="1" x14ac:dyDescent="0.4">
      <c r="B244" s="300"/>
      <c r="C244" s="300"/>
      <c r="D244" s="300"/>
      <c r="E244" s="300"/>
      <c r="F244" s="300"/>
      <c r="G244" s="300"/>
      <c r="H244" s="344" t="s">
        <v>1477</v>
      </c>
      <c r="I244" s="344"/>
      <c r="J244" s="344"/>
      <c r="K244" s="344"/>
      <c r="L244" s="300"/>
      <c r="M244" s="300"/>
      <c r="N244" s="300"/>
      <c r="O244" s="300"/>
      <c r="P244" s="300"/>
      <c r="Q244" s="300"/>
      <c r="R244" s="344" t="s">
        <v>1478</v>
      </c>
      <c r="S244" s="344"/>
      <c r="T244" s="344"/>
      <c r="U244" s="344"/>
    </row>
    <row r="245" spans="2:21" ht="17.100000000000001" customHeight="1" x14ac:dyDescent="0.4">
      <c r="B245" s="300"/>
      <c r="C245" s="300"/>
      <c r="D245" s="300"/>
      <c r="E245" s="300"/>
      <c r="F245" s="300"/>
      <c r="G245" s="300"/>
      <c r="H245" s="300"/>
      <c r="I245" s="300"/>
      <c r="J245" s="300"/>
      <c r="K245" s="300"/>
      <c r="L245" s="300"/>
      <c r="M245" s="300"/>
      <c r="N245" s="300"/>
      <c r="O245" s="300"/>
      <c r="P245" s="300" t="s">
        <v>1474</v>
      </c>
      <c r="Q245" s="300"/>
      <c r="R245" s="300"/>
      <c r="S245" s="300"/>
      <c r="T245" s="300"/>
      <c r="U245" s="300"/>
    </row>
    <row r="246" spans="2:21" ht="17.100000000000001" customHeight="1" x14ac:dyDescent="0.4">
      <c r="B246" s="300"/>
      <c r="C246" s="300"/>
      <c r="D246" s="300"/>
      <c r="E246" s="300"/>
      <c r="F246" s="300"/>
      <c r="G246" s="300"/>
      <c r="H246" s="344" t="s">
        <v>1475</v>
      </c>
      <c r="I246" s="344"/>
      <c r="J246" s="344"/>
      <c r="K246" s="344"/>
      <c r="L246" s="300"/>
      <c r="M246" s="300"/>
      <c r="N246" s="300"/>
      <c r="O246" s="300"/>
      <c r="P246" s="300"/>
      <c r="Q246" s="300"/>
      <c r="R246" s="344" t="s">
        <v>1476</v>
      </c>
      <c r="S246" s="344"/>
      <c r="T246" s="344"/>
      <c r="U246" s="344"/>
    </row>
    <row r="247" spans="2:21" ht="17.100000000000001" customHeight="1" x14ac:dyDescent="0.4">
      <c r="B247" s="300"/>
      <c r="C247" s="300"/>
      <c r="D247" s="300"/>
      <c r="E247" s="300"/>
      <c r="F247" s="300"/>
      <c r="G247" s="300"/>
      <c r="H247" s="344" t="s">
        <v>1477</v>
      </c>
      <c r="I247" s="344"/>
      <c r="J247" s="344"/>
      <c r="K247" s="344"/>
      <c r="L247" s="300"/>
      <c r="M247" s="300"/>
      <c r="N247" s="300"/>
      <c r="O247" s="300"/>
      <c r="P247" s="300"/>
      <c r="Q247" s="300"/>
      <c r="R247" s="344" t="s">
        <v>1478</v>
      </c>
      <c r="S247" s="344"/>
      <c r="T247" s="344"/>
      <c r="U247" s="344"/>
    </row>
    <row r="248" spans="2:21" ht="17.100000000000001" customHeight="1" x14ac:dyDescent="0.4">
      <c r="B248" s="300">
        <v>2</v>
      </c>
      <c r="C248" s="300"/>
      <c r="D248" s="300"/>
      <c r="E248" s="300"/>
      <c r="F248" s="300"/>
      <c r="G248" s="300"/>
      <c r="H248" s="300"/>
      <c r="I248" s="300"/>
      <c r="J248" s="300"/>
      <c r="K248" s="300"/>
      <c r="L248" s="300"/>
      <c r="M248" s="300"/>
      <c r="N248" s="300"/>
      <c r="O248" s="300"/>
      <c r="P248" s="300" t="s">
        <v>1474</v>
      </c>
      <c r="Q248" s="300"/>
      <c r="R248" s="300"/>
      <c r="S248" s="300"/>
      <c r="T248" s="300"/>
      <c r="U248" s="300"/>
    </row>
    <row r="249" spans="2:21" ht="17.100000000000001" customHeight="1" x14ac:dyDescent="0.4">
      <c r="B249" s="300"/>
      <c r="C249" s="300"/>
      <c r="D249" s="300"/>
      <c r="E249" s="300"/>
      <c r="F249" s="300"/>
      <c r="G249" s="300"/>
      <c r="H249" s="344" t="s">
        <v>1475</v>
      </c>
      <c r="I249" s="344"/>
      <c r="J249" s="344"/>
      <c r="K249" s="344"/>
      <c r="L249" s="300"/>
      <c r="M249" s="300"/>
      <c r="N249" s="300"/>
      <c r="O249" s="300"/>
      <c r="P249" s="300"/>
      <c r="Q249" s="300"/>
      <c r="R249" s="344" t="s">
        <v>1476</v>
      </c>
      <c r="S249" s="344"/>
      <c r="T249" s="344"/>
      <c r="U249" s="344"/>
    </row>
    <row r="250" spans="2:21" ht="17.100000000000001" customHeight="1" x14ac:dyDescent="0.4">
      <c r="B250" s="300"/>
      <c r="C250" s="300"/>
      <c r="D250" s="300"/>
      <c r="E250" s="300"/>
      <c r="F250" s="300"/>
      <c r="G250" s="300"/>
      <c r="H250" s="344" t="s">
        <v>1477</v>
      </c>
      <c r="I250" s="344"/>
      <c r="J250" s="344"/>
      <c r="K250" s="344"/>
      <c r="L250" s="300"/>
      <c r="M250" s="300"/>
      <c r="N250" s="300"/>
      <c r="O250" s="300"/>
      <c r="P250" s="300"/>
      <c r="Q250" s="300"/>
      <c r="R250" s="344" t="s">
        <v>1478</v>
      </c>
      <c r="S250" s="344"/>
      <c r="T250" s="344"/>
      <c r="U250" s="344"/>
    </row>
    <row r="251" spans="2:21" ht="17.100000000000001" customHeight="1" x14ac:dyDescent="0.4">
      <c r="B251" s="300"/>
      <c r="C251" s="300"/>
      <c r="D251" s="300"/>
      <c r="E251" s="300"/>
      <c r="F251" s="300"/>
      <c r="G251" s="300"/>
      <c r="H251" s="300"/>
      <c r="I251" s="300"/>
      <c r="J251" s="300"/>
      <c r="K251" s="300"/>
      <c r="L251" s="300"/>
      <c r="M251" s="300"/>
      <c r="N251" s="300"/>
      <c r="O251" s="300"/>
      <c r="P251" s="300" t="s">
        <v>1474</v>
      </c>
      <c r="Q251" s="300"/>
      <c r="R251" s="300"/>
      <c r="S251" s="300"/>
      <c r="T251" s="300"/>
      <c r="U251" s="300"/>
    </row>
    <row r="252" spans="2:21" ht="17.100000000000001" customHeight="1" x14ac:dyDescent="0.4">
      <c r="B252" s="300"/>
      <c r="C252" s="300"/>
      <c r="D252" s="300"/>
      <c r="E252" s="300"/>
      <c r="F252" s="300"/>
      <c r="G252" s="300"/>
      <c r="H252" s="344" t="s">
        <v>1475</v>
      </c>
      <c r="I252" s="344"/>
      <c r="J252" s="344"/>
      <c r="K252" s="344"/>
      <c r="L252" s="300"/>
      <c r="M252" s="300"/>
      <c r="N252" s="300"/>
      <c r="O252" s="300"/>
      <c r="P252" s="300"/>
      <c r="Q252" s="300"/>
      <c r="R252" s="344" t="s">
        <v>1476</v>
      </c>
      <c r="S252" s="344"/>
      <c r="T252" s="344"/>
      <c r="U252" s="344"/>
    </row>
    <row r="253" spans="2:21" ht="17.100000000000001" customHeight="1" x14ac:dyDescent="0.4">
      <c r="B253" s="300"/>
      <c r="C253" s="300"/>
      <c r="D253" s="300"/>
      <c r="E253" s="300"/>
      <c r="F253" s="300"/>
      <c r="G253" s="300"/>
      <c r="H253" s="344" t="s">
        <v>1477</v>
      </c>
      <c r="I253" s="344"/>
      <c r="J253" s="344"/>
      <c r="K253" s="344"/>
      <c r="L253" s="300"/>
      <c r="M253" s="300"/>
      <c r="N253" s="300"/>
      <c r="O253" s="300"/>
      <c r="P253" s="300"/>
      <c r="Q253" s="300"/>
      <c r="R253" s="344" t="s">
        <v>1478</v>
      </c>
      <c r="S253" s="344"/>
      <c r="T253" s="344"/>
      <c r="U253" s="344"/>
    </row>
    <row r="254" spans="2:21" ht="17.100000000000001" customHeight="1" x14ac:dyDescent="0.4">
      <c r="B254" s="300"/>
      <c r="C254" s="300"/>
      <c r="D254" s="300"/>
      <c r="E254" s="300"/>
      <c r="F254" s="300"/>
      <c r="G254" s="300"/>
      <c r="H254" s="300"/>
      <c r="I254" s="300"/>
      <c r="J254" s="300"/>
      <c r="K254" s="300"/>
      <c r="L254" s="300"/>
      <c r="M254" s="300"/>
      <c r="N254" s="300"/>
      <c r="O254" s="300"/>
      <c r="P254" s="300" t="s">
        <v>1474</v>
      </c>
      <c r="Q254" s="300"/>
      <c r="R254" s="300"/>
      <c r="S254" s="300"/>
      <c r="T254" s="300"/>
      <c r="U254" s="300"/>
    </row>
    <row r="255" spans="2:21" ht="17.100000000000001" customHeight="1" x14ac:dyDescent="0.4">
      <c r="B255" s="300"/>
      <c r="C255" s="300"/>
      <c r="D255" s="300"/>
      <c r="E255" s="300"/>
      <c r="F255" s="300"/>
      <c r="G255" s="300"/>
      <c r="H255" s="344" t="s">
        <v>1475</v>
      </c>
      <c r="I255" s="344"/>
      <c r="J255" s="344"/>
      <c r="K255" s="344"/>
      <c r="L255" s="300"/>
      <c r="M255" s="300"/>
      <c r="N255" s="300"/>
      <c r="O255" s="300"/>
      <c r="P255" s="300"/>
      <c r="Q255" s="300"/>
      <c r="R255" s="344" t="s">
        <v>1476</v>
      </c>
      <c r="S255" s="344"/>
      <c r="T255" s="344"/>
      <c r="U255" s="344"/>
    </row>
    <row r="256" spans="2:21" ht="17.100000000000001" customHeight="1" x14ac:dyDescent="0.4">
      <c r="B256" s="300"/>
      <c r="C256" s="300"/>
      <c r="D256" s="300"/>
      <c r="E256" s="300"/>
      <c r="F256" s="300"/>
      <c r="G256" s="300"/>
      <c r="H256" s="344" t="s">
        <v>1477</v>
      </c>
      <c r="I256" s="344"/>
      <c r="J256" s="344"/>
      <c r="K256" s="344"/>
      <c r="L256" s="300"/>
      <c r="M256" s="300"/>
      <c r="N256" s="300"/>
      <c r="O256" s="300"/>
      <c r="P256" s="300"/>
      <c r="Q256" s="300"/>
      <c r="R256" s="344" t="s">
        <v>1478</v>
      </c>
      <c r="S256" s="344"/>
      <c r="T256" s="344"/>
      <c r="U256" s="344"/>
    </row>
    <row r="257" spans="2:21" ht="17.100000000000001" customHeight="1" x14ac:dyDescent="0.4">
      <c r="B257" s="300">
        <v>3</v>
      </c>
      <c r="C257" s="300"/>
      <c r="D257" s="300"/>
      <c r="E257" s="300"/>
      <c r="F257" s="300"/>
      <c r="G257" s="300"/>
      <c r="H257" s="300"/>
      <c r="I257" s="300"/>
      <c r="J257" s="300"/>
      <c r="K257" s="300"/>
      <c r="L257" s="300"/>
      <c r="M257" s="300"/>
      <c r="N257" s="300"/>
      <c r="O257" s="300"/>
      <c r="P257" s="300" t="s">
        <v>1474</v>
      </c>
      <c r="Q257" s="300"/>
      <c r="R257" s="300"/>
      <c r="S257" s="300"/>
      <c r="T257" s="300"/>
      <c r="U257" s="300"/>
    </row>
    <row r="258" spans="2:21" ht="17.100000000000001" customHeight="1" x14ac:dyDescent="0.4">
      <c r="B258" s="300"/>
      <c r="C258" s="300"/>
      <c r="D258" s="300"/>
      <c r="E258" s="300"/>
      <c r="F258" s="300"/>
      <c r="G258" s="300"/>
      <c r="H258" s="344" t="s">
        <v>1475</v>
      </c>
      <c r="I258" s="344"/>
      <c r="J258" s="344"/>
      <c r="K258" s="344"/>
      <c r="L258" s="300"/>
      <c r="M258" s="300"/>
      <c r="N258" s="300"/>
      <c r="O258" s="300"/>
      <c r="P258" s="300"/>
      <c r="Q258" s="300"/>
      <c r="R258" s="344" t="s">
        <v>1476</v>
      </c>
      <c r="S258" s="344"/>
      <c r="T258" s="344"/>
      <c r="U258" s="344"/>
    </row>
    <row r="259" spans="2:21" ht="17.100000000000001" customHeight="1" x14ac:dyDescent="0.4">
      <c r="B259" s="300"/>
      <c r="C259" s="300"/>
      <c r="D259" s="300"/>
      <c r="E259" s="300"/>
      <c r="F259" s="300"/>
      <c r="G259" s="300"/>
      <c r="H259" s="344" t="s">
        <v>1477</v>
      </c>
      <c r="I259" s="344"/>
      <c r="J259" s="344"/>
      <c r="K259" s="344"/>
      <c r="L259" s="300"/>
      <c r="M259" s="300"/>
      <c r="N259" s="300"/>
      <c r="O259" s="300"/>
      <c r="P259" s="300"/>
      <c r="Q259" s="300"/>
      <c r="R259" s="344" t="s">
        <v>1478</v>
      </c>
      <c r="S259" s="344"/>
      <c r="T259" s="344"/>
      <c r="U259" s="344"/>
    </row>
    <row r="260" spans="2:21" ht="17.100000000000001" customHeight="1" x14ac:dyDescent="0.4">
      <c r="B260" s="300"/>
      <c r="C260" s="300"/>
      <c r="D260" s="300"/>
      <c r="E260" s="300"/>
      <c r="F260" s="300"/>
      <c r="G260" s="300"/>
      <c r="H260" s="300"/>
      <c r="I260" s="300"/>
      <c r="J260" s="300"/>
      <c r="K260" s="300"/>
      <c r="L260" s="300"/>
      <c r="M260" s="300"/>
      <c r="N260" s="300"/>
      <c r="O260" s="300"/>
      <c r="P260" s="300" t="s">
        <v>1474</v>
      </c>
      <c r="Q260" s="300"/>
      <c r="R260" s="300"/>
      <c r="S260" s="300"/>
      <c r="T260" s="300"/>
      <c r="U260" s="300"/>
    </row>
    <row r="261" spans="2:21" ht="17.100000000000001" customHeight="1" x14ac:dyDescent="0.4">
      <c r="B261" s="300"/>
      <c r="C261" s="300"/>
      <c r="D261" s="300"/>
      <c r="E261" s="300"/>
      <c r="F261" s="300"/>
      <c r="G261" s="300"/>
      <c r="H261" s="344" t="s">
        <v>1475</v>
      </c>
      <c r="I261" s="344"/>
      <c r="J261" s="344"/>
      <c r="K261" s="344"/>
      <c r="L261" s="300"/>
      <c r="M261" s="300"/>
      <c r="N261" s="300"/>
      <c r="O261" s="300"/>
      <c r="P261" s="300"/>
      <c r="Q261" s="300"/>
      <c r="R261" s="344" t="s">
        <v>1476</v>
      </c>
      <c r="S261" s="344"/>
      <c r="T261" s="344"/>
      <c r="U261" s="344"/>
    </row>
    <row r="262" spans="2:21" ht="17.100000000000001" customHeight="1" x14ac:dyDescent="0.4">
      <c r="B262" s="300"/>
      <c r="C262" s="300"/>
      <c r="D262" s="300"/>
      <c r="E262" s="300"/>
      <c r="F262" s="300"/>
      <c r="G262" s="300"/>
      <c r="H262" s="344" t="s">
        <v>1477</v>
      </c>
      <c r="I262" s="344"/>
      <c r="J262" s="344"/>
      <c r="K262" s="344"/>
      <c r="L262" s="300"/>
      <c r="M262" s="300"/>
      <c r="N262" s="300"/>
      <c r="O262" s="300"/>
      <c r="P262" s="300"/>
      <c r="Q262" s="300"/>
      <c r="R262" s="344" t="s">
        <v>1478</v>
      </c>
      <c r="S262" s="344"/>
      <c r="T262" s="344"/>
      <c r="U262" s="344"/>
    </row>
    <row r="263" spans="2:21" ht="17.100000000000001" customHeight="1" x14ac:dyDescent="0.4">
      <c r="B263" s="300"/>
      <c r="C263" s="300"/>
      <c r="D263" s="300"/>
      <c r="E263" s="300"/>
      <c r="F263" s="300"/>
      <c r="G263" s="300"/>
      <c r="H263" s="300"/>
      <c r="I263" s="300"/>
      <c r="J263" s="300"/>
      <c r="K263" s="300"/>
      <c r="L263" s="300"/>
      <c r="M263" s="300"/>
      <c r="N263" s="300"/>
      <c r="O263" s="300"/>
      <c r="P263" s="300" t="s">
        <v>1474</v>
      </c>
      <c r="Q263" s="300"/>
      <c r="R263" s="300"/>
      <c r="S263" s="300"/>
      <c r="T263" s="300"/>
      <c r="U263" s="300"/>
    </row>
    <row r="264" spans="2:21" ht="17.100000000000001" customHeight="1" x14ac:dyDescent="0.4">
      <c r="B264" s="300"/>
      <c r="C264" s="300"/>
      <c r="D264" s="300"/>
      <c r="E264" s="300"/>
      <c r="F264" s="300"/>
      <c r="G264" s="300"/>
      <c r="H264" s="344" t="s">
        <v>1475</v>
      </c>
      <c r="I264" s="344"/>
      <c r="J264" s="344"/>
      <c r="K264" s="344"/>
      <c r="L264" s="300"/>
      <c r="M264" s="300"/>
      <c r="N264" s="300"/>
      <c r="O264" s="300"/>
      <c r="P264" s="300"/>
      <c r="Q264" s="300"/>
      <c r="R264" s="344" t="s">
        <v>1476</v>
      </c>
      <c r="S264" s="344"/>
      <c r="T264" s="344"/>
      <c r="U264" s="344"/>
    </row>
    <row r="265" spans="2:21" ht="17.100000000000001" customHeight="1" x14ac:dyDescent="0.4">
      <c r="B265" s="300"/>
      <c r="C265" s="300"/>
      <c r="D265" s="300"/>
      <c r="E265" s="300"/>
      <c r="F265" s="300"/>
      <c r="G265" s="300"/>
      <c r="H265" s="344" t="s">
        <v>1477</v>
      </c>
      <c r="I265" s="344"/>
      <c r="J265" s="344"/>
      <c r="K265" s="344"/>
      <c r="L265" s="300"/>
      <c r="M265" s="300"/>
      <c r="N265" s="300"/>
      <c r="O265" s="300"/>
      <c r="P265" s="300"/>
      <c r="Q265" s="300"/>
      <c r="R265" s="344" t="s">
        <v>1478</v>
      </c>
      <c r="S265" s="344"/>
      <c r="T265" s="344"/>
      <c r="U265" s="344"/>
    </row>
    <row r="266" spans="2:21" ht="17.100000000000001" customHeight="1" x14ac:dyDescent="0.4">
      <c r="B266" s="524" t="s">
        <v>712</v>
      </c>
      <c r="C266" s="524"/>
      <c r="D266" s="524"/>
      <c r="E266" s="524"/>
      <c r="F266" s="524"/>
      <c r="G266" s="524"/>
      <c r="H266" s="524"/>
      <c r="I266" s="524"/>
      <c r="J266" s="524"/>
      <c r="K266" s="524"/>
      <c r="L266" s="524"/>
      <c r="M266" s="524"/>
      <c r="N266" s="524"/>
      <c r="O266" s="524"/>
      <c r="P266" s="524"/>
      <c r="Q266" s="524"/>
      <c r="R266" s="524"/>
      <c r="S266" s="524"/>
      <c r="T266" s="524"/>
      <c r="U266" s="524"/>
    </row>
    <row r="267" spans="2:21" ht="17.100000000000001" customHeight="1" x14ac:dyDescent="0.4">
      <c r="B267" s="524"/>
      <c r="C267" s="524"/>
      <c r="D267" s="524"/>
      <c r="E267" s="524"/>
      <c r="F267" s="524"/>
      <c r="G267" s="524"/>
      <c r="H267" s="524"/>
      <c r="I267" s="524"/>
      <c r="J267" s="524"/>
      <c r="K267" s="524"/>
      <c r="L267" s="524"/>
      <c r="M267" s="524"/>
      <c r="N267" s="524"/>
      <c r="O267" s="524"/>
      <c r="P267" s="524"/>
      <c r="Q267" s="524"/>
      <c r="R267" s="524"/>
      <c r="S267" s="524"/>
      <c r="T267" s="524"/>
      <c r="U267" s="524"/>
    </row>
    <row r="268" spans="2:21" ht="17.100000000000001" customHeight="1" x14ac:dyDescent="0.4">
      <c r="B268" s="524"/>
      <c r="C268" s="524"/>
      <c r="D268" s="524"/>
      <c r="E268" s="524"/>
      <c r="F268" s="524"/>
      <c r="G268" s="524"/>
      <c r="H268" s="524"/>
      <c r="I268" s="524"/>
      <c r="J268" s="524"/>
      <c r="K268" s="524"/>
      <c r="L268" s="524"/>
      <c r="M268" s="524"/>
      <c r="N268" s="524"/>
      <c r="O268" s="524"/>
      <c r="P268" s="524"/>
      <c r="Q268" s="524"/>
      <c r="R268" s="524"/>
      <c r="S268" s="524"/>
      <c r="T268" s="524"/>
      <c r="U268" s="524"/>
    </row>
    <row r="269" spans="2:21" ht="17.100000000000001" customHeight="1" x14ac:dyDescent="0.4">
      <c r="B269" s="525"/>
      <c r="C269" s="525"/>
      <c r="D269" s="525"/>
      <c r="E269" s="525"/>
      <c r="F269" s="525"/>
      <c r="G269" s="525"/>
      <c r="H269" s="525"/>
      <c r="I269" s="525"/>
      <c r="J269" s="525"/>
      <c r="K269" s="525"/>
      <c r="L269" s="525"/>
      <c r="M269" s="525"/>
      <c r="N269" s="525"/>
      <c r="O269" s="525"/>
      <c r="P269" s="525"/>
      <c r="Q269" s="525"/>
      <c r="R269" s="525"/>
      <c r="S269" s="525"/>
      <c r="T269" s="525"/>
      <c r="U269" s="525"/>
    </row>
    <row r="270" spans="2:21" ht="17.100000000000001" customHeight="1" x14ac:dyDescent="0.4">
      <c r="B270" s="525"/>
      <c r="C270" s="525"/>
      <c r="D270" s="525"/>
      <c r="E270" s="525"/>
      <c r="F270" s="525"/>
      <c r="G270" s="525"/>
      <c r="H270" s="525"/>
      <c r="I270" s="525"/>
      <c r="J270" s="525"/>
      <c r="K270" s="525"/>
      <c r="L270" s="525"/>
      <c r="M270" s="525"/>
      <c r="N270" s="525"/>
      <c r="O270" s="525"/>
      <c r="P270" s="525"/>
      <c r="Q270" s="525"/>
      <c r="R270" s="525"/>
      <c r="S270" s="525"/>
      <c r="T270" s="525"/>
      <c r="U270" s="525"/>
    </row>
    <row r="271" spans="2:21" ht="17.100000000000001" customHeight="1" x14ac:dyDescent="0.4">
      <c r="B271" s="525"/>
      <c r="C271" s="525"/>
      <c r="D271" s="525"/>
      <c r="E271" s="525"/>
      <c r="F271" s="525"/>
      <c r="G271" s="525"/>
      <c r="H271" s="525"/>
      <c r="I271" s="525"/>
      <c r="J271" s="525"/>
      <c r="K271" s="525"/>
      <c r="L271" s="525"/>
      <c r="M271" s="525"/>
      <c r="N271" s="525"/>
      <c r="O271" s="525"/>
      <c r="P271" s="525"/>
      <c r="Q271" s="525"/>
      <c r="R271" s="525"/>
      <c r="S271" s="525"/>
      <c r="T271" s="525"/>
      <c r="U271" s="525"/>
    </row>
    <row r="272" spans="2:21" ht="17.100000000000001" customHeight="1" x14ac:dyDescent="0.4">
      <c r="B272" s="525"/>
      <c r="C272" s="525"/>
      <c r="D272" s="525"/>
      <c r="E272" s="525"/>
      <c r="F272" s="525"/>
      <c r="G272" s="525"/>
      <c r="H272" s="525"/>
      <c r="I272" s="525"/>
      <c r="J272" s="525"/>
      <c r="K272" s="525"/>
      <c r="L272" s="525"/>
      <c r="M272" s="525"/>
      <c r="N272" s="525"/>
      <c r="O272" s="525"/>
      <c r="P272" s="525"/>
      <c r="Q272" s="525"/>
      <c r="R272" s="525"/>
      <c r="S272" s="525"/>
      <c r="T272" s="525"/>
      <c r="U272" s="525"/>
    </row>
    <row r="273" spans="2:21" ht="17.100000000000001" customHeight="1" x14ac:dyDescent="0.4">
      <c r="B273" s="525"/>
      <c r="C273" s="525"/>
      <c r="D273" s="525"/>
      <c r="E273" s="525"/>
      <c r="F273" s="525"/>
      <c r="G273" s="525"/>
      <c r="H273" s="525"/>
      <c r="I273" s="525"/>
      <c r="J273" s="525"/>
      <c r="K273" s="525"/>
      <c r="L273" s="525"/>
      <c r="M273" s="525"/>
      <c r="N273" s="525"/>
      <c r="O273" s="525"/>
      <c r="P273" s="525"/>
      <c r="Q273" s="525"/>
      <c r="R273" s="525"/>
      <c r="S273" s="525"/>
      <c r="T273" s="525"/>
      <c r="U273" s="525"/>
    </row>
    <row r="274" spans="2:21" ht="17.100000000000001" customHeight="1" x14ac:dyDescent="0.4">
      <c r="B274" s="525"/>
      <c r="C274" s="525"/>
      <c r="D274" s="525"/>
      <c r="E274" s="525"/>
      <c r="F274" s="525"/>
      <c r="G274" s="525"/>
      <c r="H274" s="525"/>
      <c r="I274" s="525"/>
      <c r="J274" s="525"/>
      <c r="K274" s="525"/>
      <c r="L274" s="525"/>
      <c r="M274" s="525"/>
      <c r="N274" s="525"/>
      <c r="O274" s="525"/>
      <c r="P274" s="525"/>
      <c r="Q274" s="525"/>
      <c r="R274" s="525"/>
      <c r="S274" s="525"/>
      <c r="T274" s="525"/>
      <c r="U274" s="525"/>
    </row>
    <row r="275" spans="2:21" ht="15" customHeight="1" x14ac:dyDescent="0.4">
      <c r="B275" s="319" t="s">
        <v>1479</v>
      </c>
      <c r="C275" s="319"/>
      <c r="D275" s="319"/>
    </row>
    <row r="276" spans="2:21" ht="12.95" customHeight="1" x14ac:dyDescent="0.4">
      <c r="B276" s="526" t="s">
        <v>714</v>
      </c>
      <c r="C276" s="526"/>
      <c r="D276" s="526"/>
      <c r="E276" s="526"/>
      <c r="F276" s="526"/>
      <c r="G276" s="526"/>
      <c r="H276" s="526"/>
      <c r="I276" s="526"/>
      <c r="J276" s="526"/>
      <c r="K276" s="526"/>
      <c r="L276" s="526"/>
      <c r="M276" s="526"/>
      <c r="N276" s="526"/>
      <c r="O276" s="526"/>
      <c r="P276" s="526"/>
      <c r="Q276" s="526"/>
      <c r="R276" s="526"/>
      <c r="S276" s="526"/>
      <c r="T276" s="526"/>
      <c r="U276" s="526"/>
    </row>
    <row r="277" spans="2:21" ht="12.95" customHeight="1" x14ac:dyDescent="0.4">
      <c r="B277" s="526"/>
      <c r="C277" s="526"/>
      <c r="D277" s="526"/>
      <c r="E277" s="526"/>
      <c r="F277" s="526"/>
      <c r="G277" s="526"/>
      <c r="H277" s="526"/>
      <c r="I277" s="526"/>
      <c r="J277" s="526"/>
      <c r="K277" s="526"/>
      <c r="L277" s="526"/>
      <c r="M277" s="526"/>
      <c r="N277" s="526"/>
      <c r="O277" s="526"/>
      <c r="P277" s="526"/>
      <c r="Q277" s="526"/>
      <c r="R277" s="526"/>
      <c r="S277" s="526"/>
      <c r="T277" s="526"/>
      <c r="U277" s="526"/>
    </row>
    <row r="278" spans="2:21" ht="12.95" customHeight="1" x14ac:dyDescent="0.4">
      <c r="B278" s="300" t="s">
        <v>715</v>
      </c>
      <c r="C278" s="300"/>
      <c r="D278" s="300"/>
      <c r="E278" s="300"/>
      <c r="F278" s="300" t="s">
        <v>716</v>
      </c>
      <c r="G278" s="300"/>
      <c r="H278" s="300"/>
      <c r="I278" s="300"/>
      <c r="J278" s="300"/>
      <c r="K278" s="300"/>
      <c r="L278" s="300"/>
      <c r="M278" s="300"/>
      <c r="N278" s="300"/>
      <c r="O278" s="300"/>
      <c r="P278" s="335" t="s">
        <v>717</v>
      </c>
      <c r="Q278" s="336"/>
      <c r="R278" s="335" t="s">
        <v>718</v>
      </c>
      <c r="S278" s="336"/>
      <c r="T278" s="336"/>
      <c r="U278" s="336"/>
    </row>
    <row r="279" spans="2:21" ht="12.95" customHeight="1" x14ac:dyDescent="0.4">
      <c r="B279" s="300"/>
      <c r="C279" s="300"/>
      <c r="D279" s="300"/>
      <c r="E279" s="300"/>
      <c r="F279" s="300"/>
      <c r="G279" s="300"/>
      <c r="H279" s="300"/>
      <c r="I279" s="300"/>
      <c r="J279" s="300"/>
      <c r="K279" s="300"/>
      <c r="L279" s="300"/>
      <c r="M279" s="300"/>
      <c r="N279" s="300"/>
      <c r="O279" s="300"/>
      <c r="P279" s="336"/>
      <c r="Q279" s="336"/>
      <c r="R279" s="336"/>
      <c r="S279" s="336"/>
      <c r="T279" s="336"/>
      <c r="U279" s="336"/>
    </row>
    <row r="280" spans="2:21" ht="15" customHeight="1" x14ac:dyDescent="0.4">
      <c r="B280" s="344" t="s">
        <v>719</v>
      </c>
      <c r="C280" s="344"/>
      <c r="D280" s="344"/>
      <c r="E280" s="344"/>
      <c r="F280" s="344"/>
      <c r="G280" s="344"/>
      <c r="H280" s="344"/>
      <c r="I280" s="344"/>
      <c r="J280" s="344"/>
      <c r="K280" s="344"/>
      <c r="L280" s="344"/>
      <c r="M280" s="344"/>
      <c r="N280" s="344"/>
      <c r="O280" s="344"/>
      <c r="P280" s="344"/>
      <c r="Q280" s="344"/>
      <c r="R280" s="344"/>
      <c r="S280" s="344"/>
      <c r="T280" s="344"/>
      <c r="U280" s="344"/>
    </row>
    <row r="281" spans="2:21" ht="15" customHeight="1" x14ac:dyDescent="0.4">
      <c r="B281" s="300">
        <v>1</v>
      </c>
      <c r="C281" s="321" t="s">
        <v>1480</v>
      </c>
      <c r="D281" s="302"/>
      <c r="E281" s="302"/>
      <c r="F281" s="300" t="s">
        <v>1481</v>
      </c>
      <c r="G281" s="300"/>
      <c r="H281" s="300"/>
      <c r="I281" s="300"/>
      <c r="J281" s="300"/>
      <c r="K281" s="300"/>
      <c r="L281" s="300"/>
      <c r="M281" s="300"/>
      <c r="N281" s="300"/>
      <c r="O281" s="300"/>
      <c r="P281" s="300"/>
      <c r="Q281" s="300"/>
      <c r="R281" s="300" t="s">
        <v>721</v>
      </c>
      <c r="S281" s="300"/>
      <c r="T281" s="300"/>
      <c r="U281" s="300"/>
    </row>
    <row r="282" spans="2:21" ht="18.75" customHeight="1" x14ac:dyDescent="0.4">
      <c r="B282" s="300"/>
      <c r="C282" s="302"/>
      <c r="D282" s="302"/>
      <c r="E282" s="302"/>
      <c r="F282" s="300" t="s">
        <v>1482</v>
      </c>
      <c r="G282" s="300"/>
      <c r="H282" s="300"/>
      <c r="I282" s="300"/>
      <c r="J282" s="300"/>
      <c r="K282" s="300"/>
      <c r="L282" s="300"/>
      <c r="M282" s="300"/>
      <c r="N282" s="300"/>
      <c r="O282" s="300"/>
      <c r="P282" s="300"/>
      <c r="Q282" s="300"/>
      <c r="R282" s="527" t="s">
        <v>1483</v>
      </c>
      <c r="S282" s="528"/>
      <c r="T282" s="528"/>
      <c r="U282" s="528"/>
    </row>
    <row r="283" spans="2:21" ht="12.95" customHeight="1" x14ac:dyDescent="0.4">
      <c r="B283" s="300">
        <v>2</v>
      </c>
      <c r="C283" s="321" t="s">
        <v>1484</v>
      </c>
      <c r="D283" s="302"/>
      <c r="E283" s="302"/>
      <c r="F283" s="529" t="s">
        <v>1485</v>
      </c>
      <c r="G283" s="529"/>
      <c r="H283" s="529"/>
      <c r="I283" s="529"/>
      <c r="J283" s="529"/>
      <c r="K283" s="529"/>
      <c r="L283" s="529"/>
      <c r="M283" s="529"/>
      <c r="N283" s="529"/>
      <c r="O283" s="529"/>
      <c r="P283" s="300"/>
      <c r="Q283" s="300"/>
      <c r="R283" s="300" t="s">
        <v>721</v>
      </c>
      <c r="S283" s="300"/>
      <c r="T283" s="300"/>
      <c r="U283" s="300"/>
    </row>
    <row r="284" spans="2:21" ht="12.95" customHeight="1" x14ac:dyDescent="0.4">
      <c r="B284" s="300"/>
      <c r="C284" s="302"/>
      <c r="D284" s="302"/>
      <c r="E284" s="302"/>
      <c r="F284" s="529"/>
      <c r="G284" s="529"/>
      <c r="H284" s="529"/>
      <c r="I284" s="529"/>
      <c r="J284" s="529"/>
      <c r="K284" s="529"/>
      <c r="L284" s="529"/>
      <c r="M284" s="529"/>
      <c r="N284" s="529"/>
      <c r="O284" s="529"/>
      <c r="P284" s="300"/>
      <c r="Q284" s="300"/>
      <c r="R284" s="300"/>
      <c r="S284" s="300"/>
      <c r="T284" s="300"/>
      <c r="U284" s="300"/>
    </row>
    <row r="285" spans="2:21" ht="12.95" customHeight="1" x14ac:dyDescent="0.4">
      <c r="B285" s="300"/>
      <c r="C285" s="302"/>
      <c r="D285" s="302"/>
      <c r="E285" s="302"/>
      <c r="F285" s="530" t="s">
        <v>1486</v>
      </c>
      <c r="G285" s="530"/>
      <c r="H285" s="530"/>
      <c r="I285" s="530"/>
      <c r="J285" s="530"/>
      <c r="K285" s="530"/>
      <c r="L285" s="530"/>
      <c r="M285" s="530"/>
      <c r="N285" s="530"/>
      <c r="O285" s="530"/>
      <c r="P285" s="300"/>
      <c r="Q285" s="300"/>
      <c r="R285" s="531" t="s">
        <v>1483</v>
      </c>
      <c r="S285" s="532"/>
      <c r="T285" s="532"/>
      <c r="U285" s="532"/>
    </row>
    <row r="286" spans="2:21" ht="12.95" customHeight="1" x14ac:dyDescent="0.4">
      <c r="B286" s="300"/>
      <c r="C286" s="302"/>
      <c r="D286" s="302"/>
      <c r="E286" s="302"/>
      <c r="F286" s="530"/>
      <c r="G286" s="530"/>
      <c r="H286" s="530"/>
      <c r="I286" s="530"/>
      <c r="J286" s="530"/>
      <c r="K286" s="530"/>
      <c r="L286" s="530"/>
      <c r="M286" s="530"/>
      <c r="N286" s="530"/>
      <c r="O286" s="530"/>
      <c r="P286" s="300"/>
      <c r="Q286" s="300"/>
      <c r="R286" s="532"/>
      <c r="S286" s="532"/>
      <c r="T286" s="532"/>
      <c r="U286" s="532"/>
    </row>
    <row r="287" spans="2:21" ht="14.1" customHeight="1" x14ac:dyDescent="0.4">
      <c r="B287" s="300">
        <v>3</v>
      </c>
      <c r="C287" s="306" t="s">
        <v>1487</v>
      </c>
      <c r="D287" s="300"/>
      <c r="E287" s="300"/>
      <c r="F287" s="300" t="s">
        <v>1488</v>
      </c>
      <c r="G287" s="300"/>
      <c r="H287" s="300"/>
      <c r="I287" s="300"/>
      <c r="J287" s="300"/>
      <c r="K287" s="300"/>
      <c r="L287" s="300"/>
      <c r="M287" s="300"/>
      <c r="N287" s="300"/>
      <c r="O287" s="300"/>
      <c r="P287" s="300"/>
      <c r="Q287" s="300"/>
      <c r="R287" s="300" t="s">
        <v>721</v>
      </c>
      <c r="S287" s="300"/>
      <c r="T287" s="300"/>
      <c r="U287" s="300"/>
    </row>
    <row r="288" spans="2:21" ht="14.1" customHeight="1" x14ac:dyDescent="0.4">
      <c r="B288" s="300"/>
      <c r="C288" s="300"/>
      <c r="D288" s="300"/>
      <c r="E288" s="300"/>
      <c r="F288" s="300" t="s">
        <v>1489</v>
      </c>
      <c r="G288" s="300"/>
      <c r="H288" s="300"/>
      <c r="I288" s="300"/>
      <c r="J288" s="300"/>
      <c r="K288" s="300"/>
      <c r="L288" s="300"/>
      <c r="M288" s="300"/>
      <c r="N288" s="300"/>
      <c r="O288" s="300"/>
      <c r="P288" s="300"/>
      <c r="Q288" s="300"/>
      <c r="R288" s="300" t="s">
        <v>721</v>
      </c>
      <c r="S288" s="300"/>
      <c r="T288" s="300"/>
      <c r="U288" s="300"/>
    </row>
    <row r="289" spans="2:21" ht="14.1" customHeight="1" x14ac:dyDescent="0.4">
      <c r="B289" s="300"/>
      <c r="C289" s="300"/>
      <c r="D289" s="300"/>
      <c r="E289" s="300"/>
      <c r="F289" s="306" t="s">
        <v>1490</v>
      </c>
      <c r="G289" s="306"/>
      <c r="H289" s="306"/>
      <c r="I289" s="306"/>
      <c r="J289" s="306"/>
      <c r="K289" s="306"/>
      <c r="L289" s="306"/>
      <c r="M289" s="306"/>
      <c r="N289" s="306"/>
      <c r="O289" s="306"/>
      <c r="P289" s="300"/>
      <c r="Q289" s="300"/>
      <c r="R289" s="503" t="s">
        <v>1483</v>
      </c>
      <c r="S289" s="344"/>
      <c r="T289" s="344"/>
      <c r="U289" s="344"/>
    </row>
    <row r="290" spans="2:21" ht="14.1" customHeight="1" x14ac:dyDescent="0.4">
      <c r="B290" s="300"/>
      <c r="C290" s="300"/>
      <c r="D290" s="300"/>
      <c r="E290" s="300"/>
      <c r="F290" s="306"/>
      <c r="G290" s="306"/>
      <c r="H290" s="306"/>
      <c r="I290" s="306"/>
      <c r="J290" s="306"/>
      <c r="K290" s="306"/>
      <c r="L290" s="306"/>
      <c r="M290" s="306"/>
      <c r="N290" s="306"/>
      <c r="O290" s="306"/>
      <c r="P290" s="300"/>
      <c r="Q290" s="300"/>
      <c r="R290" s="344"/>
      <c r="S290" s="344"/>
      <c r="T290" s="344"/>
      <c r="U290" s="344"/>
    </row>
    <row r="291" spans="2:21" ht="15" customHeight="1" x14ac:dyDescent="0.4">
      <c r="B291" s="300" t="s">
        <v>731</v>
      </c>
      <c r="C291" s="300"/>
      <c r="D291" s="300"/>
      <c r="E291" s="300"/>
      <c r="F291" s="300"/>
      <c r="G291" s="300"/>
      <c r="H291" s="300"/>
      <c r="I291" s="300"/>
      <c r="J291" s="300"/>
      <c r="K291" s="300"/>
      <c r="L291" s="300"/>
      <c r="M291" s="300"/>
      <c r="N291" s="300"/>
      <c r="O291" s="300"/>
      <c r="P291" s="300"/>
      <c r="Q291" s="300"/>
      <c r="R291" s="300"/>
      <c r="S291" s="300"/>
      <c r="T291" s="300"/>
      <c r="U291" s="300"/>
    </row>
    <row r="292" spans="2:21" ht="15" customHeight="1" x14ac:dyDescent="0.4">
      <c r="B292" s="300">
        <v>1</v>
      </c>
      <c r="C292" s="300" t="s">
        <v>748</v>
      </c>
      <c r="D292" s="300"/>
      <c r="E292" s="300"/>
      <c r="F292" s="300" t="s">
        <v>1491</v>
      </c>
      <c r="G292" s="300"/>
      <c r="H292" s="300"/>
      <c r="I292" s="300"/>
      <c r="J292" s="300"/>
      <c r="K292" s="300"/>
      <c r="L292" s="300"/>
      <c r="M292" s="300"/>
      <c r="N292" s="300"/>
      <c r="O292" s="300"/>
      <c r="P292" s="300"/>
      <c r="Q292" s="300"/>
      <c r="R292" s="300" t="s">
        <v>1492</v>
      </c>
      <c r="S292" s="300"/>
      <c r="T292" s="300"/>
      <c r="U292" s="300"/>
    </row>
    <row r="293" spans="2:21" ht="15" customHeight="1" x14ac:dyDescent="0.4">
      <c r="B293" s="300"/>
      <c r="C293" s="300"/>
      <c r="D293" s="300"/>
      <c r="E293" s="300"/>
      <c r="F293" s="300" t="s">
        <v>1493</v>
      </c>
      <c r="G293" s="300"/>
      <c r="H293" s="300"/>
      <c r="I293" s="300"/>
      <c r="J293" s="300"/>
      <c r="K293" s="300"/>
      <c r="L293" s="300"/>
      <c r="M293" s="300"/>
      <c r="N293" s="300"/>
      <c r="O293" s="300"/>
      <c r="P293" s="300"/>
      <c r="Q293" s="300"/>
      <c r="R293" s="300" t="s">
        <v>1494</v>
      </c>
      <c r="S293" s="300"/>
      <c r="T293" s="300"/>
      <c r="U293" s="300"/>
    </row>
    <row r="294" spans="2:21" ht="15" customHeight="1" x14ac:dyDescent="0.4">
      <c r="B294" s="300">
        <v>2</v>
      </c>
      <c r="C294" s="300" t="s">
        <v>749</v>
      </c>
      <c r="D294" s="300"/>
      <c r="E294" s="300"/>
      <c r="F294" s="300" t="s">
        <v>1495</v>
      </c>
      <c r="G294" s="300"/>
      <c r="H294" s="300"/>
      <c r="I294" s="300"/>
      <c r="J294" s="300"/>
      <c r="K294" s="300"/>
      <c r="L294" s="300"/>
      <c r="M294" s="300"/>
      <c r="N294" s="300"/>
      <c r="O294" s="300"/>
      <c r="P294" s="300"/>
      <c r="Q294" s="300"/>
      <c r="R294" s="300" t="s">
        <v>1494</v>
      </c>
      <c r="S294" s="300"/>
      <c r="T294" s="300"/>
      <c r="U294" s="300"/>
    </row>
    <row r="295" spans="2:21" ht="15" customHeight="1" x14ac:dyDescent="0.4">
      <c r="B295" s="300"/>
      <c r="C295" s="300"/>
      <c r="D295" s="300"/>
      <c r="E295" s="300"/>
      <c r="F295" s="300" t="s">
        <v>1496</v>
      </c>
      <c r="G295" s="300"/>
      <c r="H295" s="300"/>
      <c r="I295" s="300"/>
      <c r="J295" s="300"/>
      <c r="K295" s="300"/>
      <c r="L295" s="300"/>
      <c r="M295" s="300"/>
      <c r="N295" s="300"/>
      <c r="O295" s="300"/>
      <c r="P295" s="300"/>
      <c r="Q295" s="300"/>
      <c r="R295" s="300" t="s">
        <v>1492</v>
      </c>
      <c r="S295" s="300"/>
      <c r="T295" s="300"/>
      <c r="U295" s="300"/>
    </row>
    <row r="296" spans="2:21" ht="15" customHeight="1" x14ac:dyDescent="0.4">
      <c r="B296" s="300"/>
      <c r="C296" s="300"/>
      <c r="D296" s="300"/>
      <c r="E296" s="300"/>
      <c r="F296" s="300" t="s">
        <v>1497</v>
      </c>
      <c r="G296" s="300"/>
      <c r="H296" s="300"/>
      <c r="I296" s="300"/>
      <c r="J296" s="300"/>
      <c r="K296" s="300"/>
      <c r="L296" s="300"/>
      <c r="M296" s="300"/>
      <c r="N296" s="300"/>
      <c r="O296" s="300"/>
      <c r="P296" s="300"/>
      <c r="Q296" s="300"/>
      <c r="R296" s="533" t="s">
        <v>1483</v>
      </c>
      <c r="S296" s="534"/>
      <c r="T296" s="534"/>
      <c r="U296" s="534"/>
    </row>
    <row r="297" spans="2:21" ht="14.1" customHeight="1" x14ac:dyDescent="0.4">
      <c r="B297" s="300">
        <v>3</v>
      </c>
      <c r="C297" s="300" t="s">
        <v>750</v>
      </c>
      <c r="D297" s="300"/>
      <c r="E297" s="300"/>
      <c r="F297" s="337" t="s">
        <v>1485</v>
      </c>
      <c r="G297" s="337"/>
      <c r="H297" s="337"/>
      <c r="I297" s="337"/>
      <c r="J297" s="337"/>
      <c r="K297" s="337"/>
      <c r="L297" s="337"/>
      <c r="M297" s="337"/>
      <c r="N297" s="337"/>
      <c r="O297" s="337"/>
      <c r="P297" s="300"/>
      <c r="Q297" s="300"/>
      <c r="R297" s="300" t="s">
        <v>1492</v>
      </c>
      <c r="S297" s="300"/>
      <c r="T297" s="300"/>
      <c r="U297" s="300"/>
    </row>
    <row r="298" spans="2:21" ht="14.1" customHeight="1" x14ac:dyDescent="0.4">
      <c r="B298" s="300"/>
      <c r="C298" s="300"/>
      <c r="D298" s="300"/>
      <c r="E298" s="300"/>
      <c r="F298" s="337"/>
      <c r="G298" s="337"/>
      <c r="H298" s="337"/>
      <c r="I298" s="337"/>
      <c r="J298" s="337"/>
      <c r="K298" s="337"/>
      <c r="L298" s="337"/>
      <c r="M298" s="337"/>
      <c r="N298" s="337"/>
      <c r="O298" s="337"/>
      <c r="P298" s="300"/>
      <c r="Q298" s="300"/>
      <c r="R298" s="300"/>
      <c r="S298" s="300"/>
      <c r="T298" s="300"/>
      <c r="U298" s="300"/>
    </row>
    <row r="299" spans="2:21" ht="14.1" customHeight="1" x14ac:dyDescent="0.4">
      <c r="B299" s="300"/>
      <c r="C299" s="300"/>
      <c r="D299" s="300"/>
      <c r="E299" s="300"/>
      <c r="F299" s="306" t="s">
        <v>1486</v>
      </c>
      <c r="G299" s="306"/>
      <c r="H299" s="306"/>
      <c r="I299" s="306"/>
      <c r="J299" s="306"/>
      <c r="K299" s="306"/>
      <c r="L299" s="306"/>
      <c r="M299" s="306"/>
      <c r="N299" s="306"/>
      <c r="O299" s="306"/>
      <c r="P299" s="300"/>
      <c r="Q299" s="300"/>
      <c r="R299" s="316" t="s">
        <v>1498</v>
      </c>
      <c r="S299" s="317"/>
      <c r="T299" s="317"/>
      <c r="U299" s="317"/>
    </row>
    <row r="300" spans="2:21" ht="14.1" customHeight="1" x14ac:dyDescent="0.4">
      <c r="B300" s="300"/>
      <c r="C300" s="300"/>
      <c r="D300" s="300"/>
      <c r="E300" s="300"/>
      <c r="F300" s="306"/>
      <c r="G300" s="306"/>
      <c r="H300" s="306"/>
      <c r="I300" s="306"/>
      <c r="J300" s="306"/>
      <c r="K300" s="306"/>
      <c r="L300" s="306"/>
      <c r="M300" s="306"/>
      <c r="N300" s="306"/>
      <c r="O300" s="306"/>
      <c r="P300" s="300"/>
      <c r="Q300" s="300"/>
      <c r="R300" s="317"/>
      <c r="S300" s="317"/>
      <c r="T300" s="317"/>
      <c r="U300" s="317"/>
    </row>
    <row r="301" spans="2:21" ht="14.1" customHeight="1" x14ac:dyDescent="0.4">
      <c r="B301" s="22">
        <v>4</v>
      </c>
      <c r="C301" s="300" t="s">
        <v>1499</v>
      </c>
      <c r="D301" s="300"/>
      <c r="E301" s="300"/>
      <c r="F301" s="300" t="s">
        <v>1500</v>
      </c>
      <c r="G301" s="300"/>
      <c r="H301" s="300"/>
      <c r="I301" s="300"/>
      <c r="J301" s="300"/>
      <c r="K301" s="300"/>
      <c r="L301" s="300"/>
      <c r="M301" s="300"/>
      <c r="N301" s="300"/>
      <c r="O301" s="300"/>
      <c r="P301" s="300"/>
      <c r="Q301" s="300"/>
      <c r="R301" s="300" t="s">
        <v>1494</v>
      </c>
      <c r="S301" s="300"/>
      <c r="T301" s="300"/>
      <c r="U301" s="300"/>
    </row>
    <row r="302" spans="2:21" ht="14.1" customHeight="1" x14ac:dyDescent="0.4">
      <c r="B302" s="300">
        <v>5</v>
      </c>
      <c r="C302" s="314" t="s">
        <v>752</v>
      </c>
      <c r="D302" s="315"/>
      <c r="E302" s="315"/>
      <c r="F302" s="300" t="s">
        <v>1501</v>
      </c>
      <c r="G302" s="300"/>
      <c r="H302" s="300"/>
      <c r="I302" s="300"/>
      <c r="J302" s="300"/>
      <c r="K302" s="300"/>
      <c r="L302" s="300"/>
      <c r="M302" s="300"/>
      <c r="N302" s="300"/>
      <c r="O302" s="300"/>
      <c r="P302" s="300"/>
      <c r="Q302" s="300"/>
      <c r="R302" s="300" t="s">
        <v>1494</v>
      </c>
      <c r="S302" s="300"/>
      <c r="T302" s="300"/>
      <c r="U302" s="300"/>
    </row>
    <row r="303" spans="2:21" ht="14.1" customHeight="1" x14ac:dyDescent="0.4">
      <c r="B303" s="300"/>
      <c r="C303" s="315"/>
      <c r="D303" s="315"/>
      <c r="E303" s="315"/>
      <c r="F303" s="300" t="s">
        <v>1502</v>
      </c>
      <c r="G303" s="300"/>
      <c r="H303" s="300"/>
      <c r="I303" s="300"/>
      <c r="J303" s="300"/>
      <c r="K303" s="300"/>
      <c r="L303" s="300"/>
      <c r="M303" s="300"/>
      <c r="N303" s="300"/>
      <c r="O303" s="300"/>
      <c r="P303" s="300"/>
      <c r="Q303" s="300"/>
      <c r="R303" s="300" t="s">
        <v>1494</v>
      </c>
      <c r="S303" s="300"/>
      <c r="T303" s="300"/>
      <c r="U303" s="300"/>
    </row>
    <row r="304" spans="2:21" ht="14.1" customHeight="1" x14ac:dyDescent="0.4">
      <c r="B304" s="300">
        <v>6</v>
      </c>
      <c r="C304" s="306" t="s">
        <v>1503</v>
      </c>
      <c r="D304" s="300"/>
      <c r="E304" s="300"/>
      <c r="F304" s="300" t="s">
        <v>1504</v>
      </c>
      <c r="G304" s="300"/>
      <c r="H304" s="300"/>
      <c r="I304" s="300"/>
      <c r="J304" s="300"/>
      <c r="K304" s="300"/>
      <c r="L304" s="300"/>
      <c r="M304" s="300"/>
      <c r="N304" s="300"/>
      <c r="O304" s="300"/>
      <c r="P304" s="300"/>
      <c r="Q304" s="300"/>
      <c r="R304" s="300" t="s">
        <v>1494</v>
      </c>
      <c r="S304" s="300"/>
      <c r="T304" s="300"/>
      <c r="U304" s="300"/>
    </row>
    <row r="305" spans="2:21" ht="14.1" customHeight="1" x14ac:dyDescent="0.4">
      <c r="B305" s="300"/>
      <c r="C305" s="300"/>
      <c r="D305" s="300"/>
      <c r="E305" s="300"/>
      <c r="F305" s="300" t="s">
        <v>1505</v>
      </c>
      <c r="G305" s="300"/>
      <c r="H305" s="300"/>
      <c r="I305" s="300"/>
      <c r="J305" s="300"/>
      <c r="K305" s="300"/>
      <c r="L305" s="300"/>
      <c r="M305" s="300"/>
      <c r="N305" s="300"/>
      <c r="O305" s="300"/>
      <c r="P305" s="300"/>
      <c r="Q305" s="300"/>
      <c r="R305" s="300" t="s">
        <v>1494</v>
      </c>
      <c r="S305" s="300"/>
      <c r="T305" s="300"/>
      <c r="U305" s="300"/>
    </row>
    <row r="306" spans="2:21" ht="14.1" customHeight="1" x14ac:dyDescent="0.4">
      <c r="B306" s="300">
        <v>7</v>
      </c>
      <c r="C306" s="300" t="s">
        <v>753</v>
      </c>
      <c r="D306" s="300"/>
      <c r="E306" s="300"/>
      <c r="F306" s="300" t="s">
        <v>743</v>
      </c>
      <c r="G306" s="300"/>
      <c r="H306" s="300"/>
      <c r="I306" s="300"/>
      <c r="J306" s="300"/>
      <c r="K306" s="300"/>
      <c r="L306" s="300"/>
      <c r="M306" s="300"/>
      <c r="N306" s="300"/>
      <c r="O306" s="300"/>
      <c r="P306" s="300"/>
      <c r="Q306" s="300"/>
      <c r="R306" s="300" t="s">
        <v>1494</v>
      </c>
      <c r="S306" s="300"/>
      <c r="T306" s="300"/>
      <c r="U306" s="300"/>
    </row>
    <row r="307" spans="2:21" ht="14.1" customHeight="1" x14ac:dyDescent="0.4">
      <c r="B307" s="300"/>
      <c r="C307" s="300"/>
      <c r="D307" s="300"/>
      <c r="E307" s="300"/>
      <c r="F307" s="300" t="s">
        <v>1506</v>
      </c>
      <c r="G307" s="300"/>
      <c r="H307" s="300"/>
      <c r="I307" s="300"/>
      <c r="J307" s="300"/>
      <c r="K307" s="300"/>
      <c r="L307" s="300"/>
      <c r="M307" s="300"/>
      <c r="N307" s="300"/>
      <c r="O307" s="300"/>
      <c r="P307" s="300"/>
      <c r="Q307" s="300"/>
      <c r="R307" s="300" t="s">
        <v>1494</v>
      </c>
      <c r="S307" s="300"/>
      <c r="T307" s="300"/>
      <c r="U307" s="300"/>
    </row>
    <row r="308" spans="2:21" ht="14.1" customHeight="1" x14ac:dyDescent="0.4">
      <c r="B308" s="300" t="s">
        <v>754</v>
      </c>
      <c r="C308" s="300"/>
      <c r="D308" s="300"/>
      <c r="E308" s="300"/>
      <c r="F308" s="300"/>
      <c r="G308" s="300"/>
      <c r="H308" s="300"/>
      <c r="I308" s="300"/>
      <c r="J308" s="300"/>
      <c r="K308" s="300"/>
      <c r="L308" s="300"/>
      <c r="M308" s="300"/>
      <c r="N308" s="300"/>
      <c r="O308" s="300"/>
      <c r="P308" s="300"/>
      <c r="Q308" s="300"/>
      <c r="R308" s="300"/>
      <c r="S308" s="300"/>
      <c r="T308" s="300"/>
      <c r="U308" s="300"/>
    </row>
    <row r="309" spans="2:21" ht="14.1" customHeight="1" x14ac:dyDescent="0.4">
      <c r="B309" s="300">
        <v>1</v>
      </c>
      <c r="C309" s="300" t="s">
        <v>764</v>
      </c>
      <c r="D309" s="300"/>
      <c r="E309" s="300"/>
      <c r="F309" s="336" t="s">
        <v>1507</v>
      </c>
      <c r="G309" s="336"/>
      <c r="H309" s="336"/>
      <c r="I309" s="336"/>
      <c r="J309" s="336"/>
      <c r="K309" s="336"/>
      <c r="L309" s="336"/>
      <c r="M309" s="336"/>
      <c r="N309" s="336"/>
      <c r="O309" s="336"/>
      <c r="P309" s="300"/>
      <c r="Q309" s="300"/>
      <c r="R309" s="316" t="s">
        <v>1508</v>
      </c>
      <c r="S309" s="317"/>
      <c r="T309" s="317"/>
      <c r="U309" s="317"/>
    </row>
    <row r="310" spans="2:21" ht="14.1" customHeight="1" x14ac:dyDescent="0.4">
      <c r="B310" s="300"/>
      <c r="C310" s="300"/>
      <c r="D310" s="300"/>
      <c r="E310" s="300"/>
      <c r="F310" s="300" t="s">
        <v>1509</v>
      </c>
      <c r="G310" s="300"/>
      <c r="H310" s="300"/>
      <c r="I310" s="300"/>
      <c r="J310" s="300"/>
      <c r="K310" s="300"/>
      <c r="L310" s="300"/>
      <c r="M310" s="300"/>
      <c r="N310" s="300"/>
      <c r="O310" s="300"/>
      <c r="P310" s="300"/>
      <c r="Q310" s="300"/>
      <c r="R310" s="317"/>
      <c r="S310" s="317"/>
      <c r="T310" s="317"/>
      <c r="U310" s="317"/>
    </row>
    <row r="311" spans="2:21" ht="14.1" customHeight="1" x14ac:dyDescent="0.4">
      <c r="B311" s="300"/>
      <c r="C311" s="300"/>
      <c r="D311" s="300"/>
      <c r="E311" s="300"/>
      <c r="F311" s="300" t="s">
        <v>1510</v>
      </c>
      <c r="G311" s="300"/>
      <c r="H311" s="300"/>
      <c r="I311" s="300"/>
      <c r="J311" s="300"/>
      <c r="K311" s="300"/>
      <c r="L311" s="300"/>
      <c r="M311" s="300"/>
      <c r="N311" s="300"/>
      <c r="O311" s="300"/>
      <c r="P311" s="300"/>
      <c r="Q311" s="300"/>
      <c r="R311" s="317"/>
      <c r="S311" s="317"/>
      <c r="T311" s="317"/>
      <c r="U311" s="317"/>
    </row>
    <row r="312" spans="2:21" ht="14.1" customHeight="1" x14ac:dyDescent="0.4">
      <c r="B312" s="300">
        <v>2</v>
      </c>
      <c r="C312" s="300" t="s">
        <v>765</v>
      </c>
      <c r="D312" s="300"/>
      <c r="E312" s="300"/>
      <c r="F312" s="300" t="s">
        <v>1511</v>
      </c>
      <c r="G312" s="300"/>
      <c r="H312" s="300"/>
      <c r="I312" s="300"/>
      <c r="J312" s="300"/>
      <c r="K312" s="300"/>
      <c r="L312" s="300"/>
      <c r="M312" s="300"/>
      <c r="N312" s="300"/>
      <c r="O312" s="300"/>
      <c r="P312" s="300"/>
      <c r="Q312" s="300"/>
      <c r="R312" s="316" t="s">
        <v>771</v>
      </c>
      <c r="S312" s="316"/>
      <c r="T312" s="316"/>
      <c r="U312" s="316"/>
    </row>
    <row r="313" spans="2:21" ht="12.75" customHeight="1" x14ac:dyDescent="0.4">
      <c r="B313" s="300"/>
      <c r="C313" s="300"/>
      <c r="D313" s="300"/>
      <c r="E313" s="300"/>
      <c r="F313" s="300" t="s">
        <v>1512</v>
      </c>
      <c r="G313" s="300"/>
      <c r="H313" s="300"/>
      <c r="I313" s="300"/>
      <c r="J313" s="300"/>
      <c r="K313" s="300"/>
      <c r="L313" s="300"/>
      <c r="M313" s="300"/>
      <c r="N313" s="300"/>
      <c r="O313" s="300"/>
      <c r="P313" s="300"/>
      <c r="Q313" s="300"/>
      <c r="R313" s="316"/>
      <c r="S313" s="316"/>
      <c r="T313" s="316"/>
      <c r="U313" s="316"/>
    </row>
    <row r="314" spans="2:21" ht="17.100000000000001" customHeight="1" x14ac:dyDescent="0.4">
      <c r="B314" s="300"/>
      <c r="C314" s="300"/>
      <c r="D314" s="300"/>
      <c r="E314" s="300"/>
      <c r="F314" s="300" t="s">
        <v>1513</v>
      </c>
      <c r="G314" s="300"/>
      <c r="H314" s="300"/>
      <c r="I314" s="300"/>
      <c r="J314" s="300"/>
      <c r="K314" s="300"/>
      <c r="L314" s="300"/>
      <c r="M314" s="300"/>
      <c r="N314" s="300"/>
      <c r="O314" s="300"/>
      <c r="P314" s="300"/>
      <c r="Q314" s="300"/>
      <c r="R314" s="535" t="s">
        <v>1514</v>
      </c>
      <c r="S314" s="534"/>
      <c r="T314" s="534"/>
      <c r="U314" s="534"/>
    </row>
    <row r="315" spans="2:21" ht="17.100000000000001" customHeight="1" x14ac:dyDescent="0.4">
      <c r="B315" s="22">
        <v>3</v>
      </c>
      <c r="C315" s="300" t="s">
        <v>766</v>
      </c>
      <c r="D315" s="300"/>
      <c r="E315" s="300"/>
      <c r="F315" s="300" t="s">
        <v>1511</v>
      </c>
      <c r="G315" s="300"/>
      <c r="H315" s="300"/>
      <c r="I315" s="300"/>
      <c r="J315" s="300"/>
      <c r="K315" s="300"/>
      <c r="L315" s="300"/>
      <c r="M315" s="300"/>
      <c r="N315" s="300"/>
      <c r="O315" s="300"/>
      <c r="P315" s="300"/>
      <c r="Q315" s="300"/>
      <c r="R315" s="533" t="s">
        <v>772</v>
      </c>
      <c r="S315" s="534"/>
      <c r="T315" s="534"/>
      <c r="U315" s="534"/>
    </row>
    <row r="316" spans="2:21" ht="17.100000000000001" customHeight="1" x14ac:dyDescent="0.4">
      <c r="B316" s="22">
        <v>4</v>
      </c>
      <c r="C316" s="314" t="s">
        <v>767</v>
      </c>
      <c r="D316" s="315"/>
      <c r="E316" s="315"/>
      <c r="F316" s="300" t="s">
        <v>1515</v>
      </c>
      <c r="G316" s="300"/>
      <c r="H316" s="300"/>
      <c r="I316" s="300"/>
      <c r="J316" s="300"/>
      <c r="K316" s="300"/>
      <c r="L316" s="300"/>
      <c r="M316" s="300"/>
      <c r="N316" s="300"/>
      <c r="O316" s="300"/>
      <c r="P316" s="300"/>
      <c r="Q316" s="300"/>
      <c r="R316" s="533" t="s">
        <v>1516</v>
      </c>
      <c r="S316" s="534"/>
      <c r="T316" s="534"/>
      <c r="U316" s="534"/>
    </row>
    <row r="317" spans="2:21" ht="14.1" customHeight="1" x14ac:dyDescent="0.4">
      <c r="B317" s="300">
        <v>5</v>
      </c>
      <c r="C317" s="300" t="s">
        <v>768</v>
      </c>
      <c r="D317" s="300"/>
      <c r="E317" s="300"/>
      <c r="F317" s="300" t="s">
        <v>1517</v>
      </c>
      <c r="G317" s="300"/>
      <c r="H317" s="300"/>
      <c r="I317" s="300"/>
      <c r="J317" s="300"/>
      <c r="K317" s="300"/>
      <c r="L317" s="300"/>
      <c r="M317" s="300"/>
      <c r="N317" s="300"/>
      <c r="O317" s="300"/>
      <c r="P317" s="300"/>
      <c r="Q317" s="300"/>
      <c r="R317" s="300" t="s">
        <v>774</v>
      </c>
      <c r="S317" s="300"/>
      <c r="T317" s="300"/>
      <c r="U317" s="300"/>
    </row>
    <row r="318" spans="2:21" ht="14.1" customHeight="1" x14ac:dyDescent="0.4">
      <c r="B318" s="300"/>
      <c r="C318" s="300"/>
      <c r="D318" s="300"/>
      <c r="E318" s="300"/>
      <c r="F318" s="300" t="s">
        <v>1511</v>
      </c>
      <c r="G318" s="300"/>
      <c r="H318" s="300"/>
      <c r="I318" s="300"/>
      <c r="J318" s="300"/>
      <c r="K318" s="300"/>
      <c r="L318" s="300"/>
      <c r="M318" s="300"/>
      <c r="N318" s="300"/>
      <c r="O318" s="300"/>
      <c r="P318" s="300"/>
      <c r="Q318" s="300"/>
      <c r="R318" s="300" t="s">
        <v>775</v>
      </c>
      <c r="S318" s="300"/>
      <c r="T318" s="300"/>
      <c r="U318" s="300"/>
    </row>
    <row r="319" spans="2:21" ht="15" customHeight="1" x14ac:dyDescent="0.4">
      <c r="B319" s="22">
        <v>6</v>
      </c>
      <c r="C319" s="300" t="s">
        <v>769</v>
      </c>
      <c r="D319" s="300"/>
      <c r="E319" s="300"/>
      <c r="F319" s="300" t="s">
        <v>1511</v>
      </c>
      <c r="G319" s="300"/>
      <c r="H319" s="300"/>
      <c r="I319" s="300"/>
      <c r="J319" s="300"/>
      <c r="K319" s="300"/>
      <c r="L319" s="300"/>
      <c r="M319" s="300"/>
      <c r="N319" s="300"/>
      <c r="O319" s="300"/>
      <c r="P319" s="300"/>
      <c r="Q319" s="300"/>
      <c r="R319" s="317" t="s">
        <v>1518</v>
      </c>
      <c r="S319" s="317"/>
      <c r="T319" s="317"/>
      <c r="U319" s="317"/>
    </row>
    <row r="320" spans="2:21" ht="15.95" customHeight="1" x14ac:dyDescent="0.4">
      <c r="B320" s="22">
        <v>7</v>
      </c>
      <c r="C320" s="300" t="s">
        <v>770</v>
      </c>
      <c r="D320" s="300"/>
      <c r="E320" s="300"/>
      <c r="F320" s="300" t="s">
        <v>1519</v>
      </c>
      <c r="G320" s="300"/>
      <c r="H320" s="300"/>
      <c r="I320" s="300"/>
      <c r="J320" s="300"/>
      <c r="K320" s="300"/>
      <c r="L320" s="300"/>
      <c r="M320" s="300"/>
      <c r="N320" s="300"/>
      <c r="O320" s="300"/>
      <c r="P320" s="300"/>
      <c r="Q320" s="300"/>
      <c r="R320" s="535" t="s">
        <v>777</v>
      </c>
      <c r="S320" s="534"/>
      <c r="T320" s="534"/>
      <c r="U320" s="534"/>
    </row>
    <row r="321" spans="2:21" ht="14.1" customHeight="1" x14ac:dyDescent="0.4">
      <c r="B321" s="300" t="s">
        <v>778</v>
      </c>
      <c r="C321" s="300"/>
      <c r="D321" s="300"/>
      <c r="E321" s="300"/>
      <c r="F321" s="300"/>
      <c r="G321" s="300"/>
      <c r="H321" s="300"/>
      <c r="I321" s="300"/>
      <c r="J321" s="300"/>
      <c r="K321" s="300"/>
      <c r="L321" s="300"/>
      <c r="M321" s="300"/>
      <c r="N321" s="300"/>
      <c r="O321" s="300"/>
      <c r="P321" s="300"/>
      <c r="Q321" s="300"/>
      <c r="R321" s="300"/>
      <c r="S321" s="300"/>
      <c r="T321" s="300"/>
      <c r="U321" s="300"/>
    </row>
    <row r="322" spans="2:21" ht="14.1" customHeight="1" x14ac:dyDescent="0.4">
      <c r="B322" s="22">
        <v>1</v>
      </c>
      <c r="C322" s="336" t="s">
        <v>784</v>
      </c>
      <c r="D322" s="336"/>
      <c r="E322" s="336"/>
      <c r="F322" s="300" t="s">
        <v>779</v>
      </c>
      <c r="G322" s="300"/>
      <c r="H322" s="300"/>
      <c r="I322" s="300"/>
      <c r="J322" s="300"/>
      <c r="K322" s="300"/>
      <c r="L322" s="300"/>
      <c r="M322" s="300"/>
      <c r="N322" s="300"/>
      <c r="O322" s="300"/>
      <c r="P322" s="300"/>
      <c r="Q322" s="300"/>
      <c r="R322" s="300" t="s">
        <v>775</v>
      </c>
      <c r="S322" s="300"/>
      <c r="T322" s="300"/>
      <c r="U322" s="300"/>
    </row>
    <row r="323" spans="2:21" ht="17.100000000000001" customHeight="1" x14ac:dyDescent="0.4">
      <c r="B323" s="22">
        <v>2</v>
      </c>
      <c r="C323" s="534" t="s">
        <v>790</v>
      </c>
      <c r="D323" s="534"/>
      <c r="E323" s="534"/>
      <c r="F323" s="300" t="s">
        <v>781</v>
      </c>
      <c r="G323" s="300"/>
      <c r="H323" s="300"/>
      <c r="I323" s="300"/>
      <c r="J323" s="300"/>
      <c r="K323" s="300"/>
      <c r="L323" s="300"/>
      <c r="M323" s="300"/>
      <c r="N323" s="300"/>
      <c r="O323" s="300"/>
      <c r="P323" s="300"/>
      <c r="Q323" s="300"/>
      <c r="R323" s="533" t="s">
        <v>1520</v>
      </c>
      <c r="S323" s="534"/>
      <c r="T323" s="534"/>
      <c r="U323" s="534"/>
    </row>
    <row r="324" spans="2:21" ht="17.100000000000001" customHeight="1" x14ac:dyDescent="0.4">
      <c r="B324" s="300">
        <v>3</v>
      </c>
      <c r="C324" s="317" t="s">
        <v>785</v>
      </c>
      <c r="D324" s="317"/>
      <c r="E324" s="317"/>
      <c r="F324" s="300" t="s">
        <v>780</v>
      </c>
      <c r="G324" s="300"/>
      <c r="H324" s="300"/>
      <c r="I324" s="300"/>
      <c r="J324" s="300"/>
      <c r="K324" s="300"/>
      <c r="L324" s="300"/>
      <c r="M324" s="300"/>
      <c r="N324" s="300"/>
      <c r="O324" s="300"/>
      <c r="P324" s="300"/>
      <c r="Q324" s="300"/>
      <c r="R324" s="533" t="s">
        <v>1521</v>
      </c>
      <c r="S324" s="534"/>
      <c r="T324" s="534"/>
      <c r="U324" s="534"/>
    </row>
    <row r="325" spans="2:21" ht="17.100000000000001" customHeight="1" x14ac:dyDescent="0.4">
      <c r="B325" s="300"/>
      <c r="C325" s="317"/>
      <c r="D325" s="317"/>
      <c r="E325" s="317"/>
      <c r="F325" s="300"/>
      <c r="G325" s="300"/>
      <c r="H325" s="300"/>
      <c r="I325" s="300"/>
      <c r="J325" s="300"/>
      <c r="K325" s="300"/>
      <c r="L325" s="300"/>
      <c r="M325" s="300"/>
      <c r="N325" s="300"/>
      <c r="O325" s="300"/>
      <c r="P325" s="300"/>
      <c r="Q325" s="300"/>
      <c r="R325" s="534"/>
      <c r="S325" s="534"/>
      <c r="T325" s="534"/>
      <c r="U325" s="534"/>
    </row>
    <row r="327" spans="2:21" ht="17.100000000000001" customHeight="1" x14ac:dyDescent="0.4">
      <c r="B327" s="319" t="s">
        <v>1360</v>
      </c>
      <c r="C327" s="319"/>
    </row>
    <row r="328" spans="2:21" ht="17.100000000000001" customHeight="1" x14ac:dyDescent="0.4">
      <c r="B328" s="319" t="s">
        <v>1365</v>
      </c>
      <c r="C328" s="319"/>
      <c r="D328" s="319"/>
      <c r="E328" s="319"/>
      <c r="F328" s="319"/>
      <c r="G328" s="319"/>
      <c r="H328" s="319"/>
      <c r="I328" s="319"/>
      <c r="J328" s="319"/>
      <c r="K328" s="319"/>
      <c r="L328" s="319"/>
      <c r="M328" s="319"/>
      <c r="N328" s="319"/>
      <c r="O328" s="319"/>
      <c r="P328" s="319"/>
      <c r="Q328" s="319"/>
      <c r="R328" s="319"/>
      <c r="S328" s="319"/>
      <c r="T328" s="319"/>
      <c r="U328" s="319"/>
    </row>
    <row r="329" spans="2:21" ht="17.100000000000001" customHeight="1" x14ac:dyDescent="0.4">
      <c r="B329" s="319"/>
      <c r="C329" s="319"/>
      <c r="D329" s="319"/>
      <c r="E329" s="319"/>
      <c r="F329" s="319"/>
      <c r="G329" s="319"/>
      <c r="H329" s="319"/>
      <c r="I329" s="319"/>
      <c r="J329" s="319"/>
      <c r="K329" s="319"/>
      <c r="L329" s="319"/>
      <c r="M329" s="319"/>
      <c r="N329" s="319"/>
      <c r="O329" s="319"/>
      <c r="P329" s="319"/>
      <c r="Q329" s="319"/>
      <c r="R329" s="319"/>
      <c r="S329" s="319"/>
      <c r="T329" s="319"/>
      <c r="U329" s="319"/>
    </row>
    <row r="330" spans="2:21" ht="15.95" customHeight="1" x14ac:dyDescent="0.4">
      <c r="B330" s="536" t="s">
        <v>1522</v>
      </c>
      <c r="C330" s="536"/>
      <c r="D330" s="536"/>
      <c r="E330" s="536"/>
      <c r="F330" s="536"/>
      <c r="G330" s="536"/>
      <c r="H330" s="536"/>
      <c r="I330" s="536"/>
      <c r="J330" s="536"/>
      <c r="K330" s="536"/>
      <c r="L330" s="536"/>
      <c r="M330" s="536"/>
      <c r="N330" s="536"/>
      <c r="O330" s="536"/>
      <c r="P330" s="536"/>
      <c r="Q330" s="536"/>
      <c r="R330" s="536"/>
      <c r="S330" s="536"/>
      <c r="T330" s="536"/>
      <c r="U330" s="536"/>
    </row>
    <row r="331" spans="2:21" ht="15.95" customHeight="1" x14ac:dyDescent="0.4">
      <c r="B331" s="536"/>
      <c r="C331" s="536"/>
      <c r="D331" s="536"/>
      <c r="E331" s="536"/>
      <c r="F331" s="536"/>
      <c r="G331" s="536"/>
      <c r="H331" s="536"/>
      <c r="I331" s="536"/>
      <c r="J331" s="536"/>
      <c r="K331" s="536"/>
      <c r="L331" s="536"/>
      <c r="M331" s="536"/>
      <c r="N331" s="536"/>
      <c r="O331" s="536"/>
      <c r="P331" s="536"/>
      <c r="Q331" s="536"/>
      <c r="R331" s="536"/>
      <c r="S331" s="536"/>
      <c r="T331" s="536"/>
      <c r="U331" s="536"/>
    </row>
    <row r="332" spans="2:21" ht="15.95" customHeight="1" x14ac:dyDescent="0.4">
      <c r="B332" s="536"/>
      <c r="C332" s="536"/>
      <c r="D332" s="536"/>
      <c r="E332" s="536"/>
      <c r="F332" s="536"/>
      <c r="G332" s="536"/>
      <c r="H332" s="536"/>
      <c r="I332" s="536"/>
      <c r="J332" s="536"/>
      <c r="K332" s="536"/>
      <c r="L332" s="536"/>
      <c r="M332" s="536"/>
      <c r="N332" s="536"/>
      <c r="O332" s="536"/>
      <c r="P332" s="536"/>
      <c r="Q332" s="536"/>
      <c r="R332" s="536"/>
      <c r="S332" s="536"/>
      <c r="T332" s="536"/>
      <c r="U332" s="536"/>
    </row>
    <row r="333" spans="2:21" ht="15.95" customHeight="1" x14ac:dyDescent="0.4">
      <c r="B333" s="536"/>
      <c r="C333" s="536"/>
      <c r="D333" s="536"/>
      <c r="E333" s="536"/>
      <c r="F333" s="536"/>
      <c r="G333" s="536"/>
      <c r="H333" s="536"/>
      <c r="I333" s="536"/>
      <c r="J333" s="536"/>
      <c r="K333" s="536"/>
      <c r="L333" s="536"/>
      <c r="M333" s="536"/>
      <c r="N333" s="536"/>
      <c r="O333" s="536"/>
      <c r="P333" s="536"/>
      <c r="Q333" s="536"/>
      <c r="R333" s="536"/>
      <c r="S333" s="536"/>
      <c r="T333" s="536"/>
      <c r="U333" s="536"/>
    </row>
    <row r="334" spans="2:21" ht="15.95" customHeight="1" x14ac:dyDescent="0.4">
      <c r="B334" s="536"/>
      <c r="C334" s="536"/>
      <c r="D334" s="536"/>
      <c r="E334" s="536"/>
      <c r="F334" s="536"/>
      <c r="G334" s="536"/>
      <c r="H334" s="536"/>
      <c r="I334" s="536"/>
      <c r="J334" s="536"/>
      <c r="K334" s="536"/>
      <c r="L334" s="536"/>
      <c r="M334" s="536"/>
      <c r="N334" s="536"/>
      <c r="O334" s="536"/>
      <c r="P334" s="536"/>
      <c r="Q334" s="536"/>
      <c r="R334" s="536"/>
      <c r="S334" s="536"/>
      <c r="T334" s="536"/>
      <c r="U334" s="536"/>
    </row>
    <row r="335" spans="2:21" ht="15.95" customHeight="1" x14ac:dyDescent="0.4">
      <c r="B335" s="536"/>
      <c r="C335" s="536"/>
      <c r="D335" s="536"/>
      <c r="E335" s="536"/>
      <c r="F335" s="536"/>
      <c r="G335" s="536"/>
      <c r="H335" s="536"/>
      <c r="I335" s="536"/>
      <c r="J335" s="536"/>
      <c r="K335" s="536"/>
      <c r="L335" s="536"/>
      <c r="M335" s="536"/>
      <c r="N335" s="536"/>
      <c r="O335" s="536"/>
      <c r="P335" s="536"/>
      <c r="Q335" s="536"/>
      <c r="R335" s="536"/>
      <c r="S335" s="536"/>
      <c r="T335" s="536"/>
      <c r="U335" s="536"/>
    </row>
    <row r="336" spans="2:21" ht="15.95" customHeight="1" x14ac:dyDescent="0.4">
      <c r="B336" s="536"/>
      <c r="C336" s="536"/>
      <c r="D336" s="536"/>
      <c r="E336" s="536"/>
      <c r="F336" s="536"/>
      <c r="G336" s="536"/>
      <c r="H336" s="536"/>
      <c r="I336" s="536"/>
      <c r="J336" s="536"/>
      <c r="K336" s="536"/>
      <c r="L336" s="536"/>
      <c r="M336" s="536"/>
      <c r="N336" s="536"/>
      <c r="O336" s="536"/>
      <c r="P336" s="536"/>
      <c r="Q336" s="536"/>
      <c r="R336" s="536"/>
      <c r="S336" s="536"/>
      <c r="T336" s="536"/>
      <c r="U336" s="536"/>
    </row>
    <row r="337" spans="2:21" ht="15.95" customHeight="1" x14ac:dyDescent="0.4">
      <c r="B337" s="536"/>
      <c r="C337" s="536"/>
      <c r="D337" s="536"/>
      <c r="E337" s="536"/>
      <c r="F337" s="536"/>
      <c r="G337" s="536"/>
      <c r="H337" s="536"/>
      <c r="I337" s="536"/>
      <c r="J337" s="536"/>
      <c r="K337" s="536"/>
      <c r="L337" s="536"/>
      <c r="M337" s="536"/>
      <c r="N337" s="536"/>
      <c r="O337" s="536"/>
      <c r="P337" s="536"/>
      <c r="Q337" s="536"/>
      <c r="R337" s="536"/>
      <c r="S337" s="536"/>
      <c r="T337" s="536"/>
      <c r="U337" s="536"/>
    </row>
    <row r="338" spans="2:21" ht="15.95" customHeight="1" x14ac:dyDescent="0.4">
      <c r="B338" s="536"/>
      <c r="C338" s="536"/>
      <c r="D338" s="536"/>
      <c r="E338" s="536"/>
      <c r="F338" s="536"/>
      <c r="G338" s="536"/>
      <c r="H338" s="536"/>
      <c r="I338" s="536"/>
      <c r="J338" s="536"/>
      <c r="K338" s="536"/>
      <c r="L338" s="536"/>
      <c r="M338" s="536"/>
      <c r="N338" s="536"/>
      <c r="O338" s="536"/>
      <c r="P338" s="536"/>
      <c r="Q338" s="536"/>
      <c r="R338" s="536"/>
      <c r="S338" s="536"/>
      <c r="T338" s="536"/>
      <c r="U338" s="536"/>
    </row>
    <row r="339" spans="2:21" ht="15.95" customHeight="1" x14ac:dyDescent="0.4">
      <c r="B339" s="536"/>
      <c r="C339" s="536"/>
      <c r="D339" s="536"/>
      <c r="E339" s="536"/>
      <c r="F339" s="536"/>
      <c r="G339" s="536"/>
      <c r="H339" s="536"/>
      <c r="I339" s="536"/>
      <c r="J339" s="536"/>
      <c r="K339" s="536"/>
      <c r="L339" s="536"/>
      <c r="M339" s="536"/>
      <c r="N339" s="536"/>
      <c r="O339" s="536"/>
      <c r="P339" s="536"/>
      <c r="Q339" s="536"/>
      <c r="R339" s="536"/>
      <c r="S339" s="536"/>
      <c r="T339" s="536"/>
      <c r="U339" s="536"/>
    </row>
    <row r="340" spans="2:21" ht="15.95" customHeight="1" x14ac:dyDescent="0.4">
      <c r="B340" s="536"/>
      <c r="C340" s="536"/>
      <c r="D340" s="536"/>
      <c r="E340" s="536"/>
      <c r="F340" s="536"/>
      <c r="G340" s="536"/>
      <c r="H340" s="536"/>
      <c r="I340" s="536"/>
      <c r="J340" s="536"/>
      <c r="K340" s="536"/>
      <c r="L340" s="536"/>
      <c r="M340" s="536"/>
      <c r="N340" s="536"/>
      <c r="O340" s="536"/>
      <c r="P340" s="536"/>
      <c r="Q340" s="536"/>
      <c r="R340" s="536"/>
      <c r="S340" s="536"/>
      <c r="T340" s="536"/>
      <c r="U340" s="536"/>
    </row>
    <row r="341" spans="2:21" ht="15.95" customHeight="1" x14ac:dyDescent="0.4">
      <c r="B341" s="536"/>
      <c r="C341" s="536"/>
      <c r="D341" s="536"/>
      <c r="E341" s="536"/>
      <c r="F341" s="536"/>
      <c r="G341" s="536"/>
      <c r="H341" s="536"/>
      <c r="I341" s="536"/>
      <c r="J341" s="536"/>
      <c r="K341" s="536"/>
      <c r="L341" s="536"/>
      <c r="M341" s="536"/>
      <c r="N341" s="536"/>
      <c r="O341" s="536"/>
      <c r="P341" s="536"/>
      <c r="Q341" s="536"/>
      <c r="R341" s="536"/>
      <c r="S341" s="536"/>
      <c r="T341" s="536"/>
      <c r="U341" s="536"/>
    </row>
    <row r="342" spans="2:21" ht="15.95" customHeight="1" x14ac:dyDescent="0.4">
      <c r="B342" s="536"/>
      <c r="C342" s="536"/>
      <c r="D342" s="536"/>
      <c r="E342" s="536"/>
      <c r="F342" s="536"/>
      <c r="G342" s="536"/>
      <c r="H342" s="536"/>
      <c r="I342" s="536"/>
      <c r="J342" s="536"/>
      <c r="K342" s="536"/>
      <c r="L342" s="536"/>
      <c r="M342" s="536"/>
      <c r="N342" s="536"/>
      <c r="O342" s="536"/>
      <c r="P342" s="536"/>
      <c r="Q342" s="536"/>
      <c r="R342" s="536"/>
      <c r="S342" s="536"/>
      <c r="T342" s="536"/>
      <c r="U342" s="536"/>
    </row>
    <row r="343" spans="2:21" ht="15.95" customHeight="1" x14ac:dyDescent="0.4">
      <c r="B343" s="536"/>
      <c r="C343" s="536"/>
      <c r="D343" s="536"/>
      <c r="E343" s="536"/>
      <c r="F343" s="536"/>
      <c r="G343" s="536"/>
      <c r="H343" s="536"/>
      <c r="I343" s="536"/>
      <c r="J343" s="536"/>
      <c r="K343" s="536"/>
      <c r="L343" s="536"/>
      <c r="M343" s="536"/>
      <c r="N343" s="536"/>
      <c r="O343" s="536"/>
      <c r="P343" s="536"/>
      <c r="Q343" s="536"/>
      <c r="R343" s="536"/>
      <c r="S343" s="536"/>
      <c r="T343" s="536"/>
      <c r="U343" s="536"/>
    </row>
    <row r="344" spans="2:21" ht="15.95" customHeight="1" x14ac:dyDescent="0.4">
      <c r="B344" s="536"/>
      <c r="C344" s="536"/>
      <c r="D344" s="536"/>
      <c r="E344" s="536"/>
      <c r="F344" s="536"/>
      <c r="G344" s="536"/>
      <c r="H344" s="536"/>
      <c r="I344" s="536"/>
      <c r="J344" s="536"/>
      <c r="K344" s="536"/>
      <c r="L344" s="536"/>
      <c r="M344" s="536"/>
      <c r="N344" s="536"/>
      <c r="O344" s="536"/>
      <c r="P344" s="536"/>
      <c r="Q344" s="536"/>
      <c r="R344" s="536"/>
      <c r="S344" s="536"/>
      <c r="T344" s="536"/>
      <c r="U344" s="536"/>
    </row>
    <row r="345" spans="2:21" ht="15.95" customHeight="1" x14ac:dyDescent="0.4">
      <c r="B345" s="536"/>
      <c r="C345" s="536"/>
      <c r="D345" s="536"/>
      <c r="E345" s="536"/>
      <c r="F345" s="536"/>
      <c r="G345" s="536"/>
      <c r="H345" s="536"/>
      <c r="I345" s="536"/>
      <c r="J345" s="536"/>
      <c r="K345" s="536"/>
      <c r="L345" s="536"/>
      <c r="M345" s="536"/>
      <c r="N345" s="536"/>
      <c r="O345" s="536"/>
      <c r="P345" s="536"/>
      <c r="Q345" s="536"/>
      <c r="R345" s="536"/>
      <c r="S345" s="536"/>
      <c r="T345" s="536"/>
      <c r="U345" s="536"/>
    </row>
    <row r="346" spans="2:21" ht="15.95" customHeight="1" x14ac:dyDescent="0.4">
      <c r="B346" s="536"/>
      <c r="C346" s="536"/>
      <c r="D346" s="536"/>
      <c r="E346" s="536"/>
      <c r="F346" s="536"/>
      <c r="G346" s="536"/>
      <c r="H346" s="536"/>
      <c r="I346" s="536"/>
      <c r="J346" s="536"/>
      <c r="K346" s="536"/>
      <c r="L346" s="536"/>
      <c r="M346" s="536"/>
      <c r="N346" s="536"/>
      <c r="O346" s="536"/>
      <c r="P346" s="536"/>
      <c r="Q346" s="536"/>
      <c r="R346" s="536"/>
      <c r="S346" s="536"/>
      <c r="T346" s="536"/>
      <c r="U346" s="536"/>
    </row>
    <row r="347" spans="2:21" ht="15.95" customHeight="1" x14ac:dyDescent="0.4">
      <c r="B347" s="536"/>
      <c r="C347" s="536"/>
      <c r="D347" s="536"/>
      <c r="E347" s="536"/>
      <c r="F347" s="536"/>
      <c r="G347" s="536"/>
      <c r="H347" s="536"/>
      <c r="I347" s="536"/>
      <c r="J347" s="536"/>
      <c r="K347" s="536"/>
      <c r="L347" s="536"/>
      <c r="M347" s="536"/>
      <c r="N347" s="536"/>
      <c r="O347" s="536"/>
      <c r="P347" s="536"/>
      <c r="Q347" s="536"/>
      <c r="R347" s="536"/>
      <c r="S347" s="536"/>
      <c r="T347" s="536"/>
      <c r="U347" s="536"/>
    </row>
    <row r="348" spans="2:21" ht="15.95" customHeight="1" x14ac:dyDescent="0.4">
      <c r="B348" s="536"/>
      <c r="C348" s="536"/>
      <c r="D348" s="536"/>
      <c r="E348" s="536"/>
      <c r="F348" s="536"/>
      <c r="G348" s="536"/>
      <c r="H348" s="536"/>
      <c r="I348" s="536"/>
      <c r="J348" s="536"/>
      <c r="K348" s="536"/>
      <c r="L348" s="536"/>
      <c r="M348" s="536"/>
      <c r="N348" s="536"/>
      <c r="O348" s="536"/>
      <c r="P348" s="536"/>
      <c r="Q348" s="536"/>
      <c r="R348" s="536"/>
      <c r="S348" s="536"/>
      <c r="T348" s="536"/>
      <c r="U348" s="536"/>
    </row>
    <row r="349" spans="2:21" ht="15.95" customHeight="1" x14ac:dyDescent="0.4">
      <c r="B349" s="536"/>
      <c r="C349" s="536"/>
      <c r="D349" s="536"/>
      <c r="E349" s="536"/>
      <c r="F349" s="536"/>
      <c r="G349" s="536"/>
      <c r="H349" s="536"/>
      <c r="I349" s="536"/>
      <c r="J349" s="536"/>
      <c r="K349" s="536"/>
      <c r="L349" s="536"/>
      <c r="M349" s="536"/>
      <c r="N349" s="536"/>
      <c r="O349" s="536"/>
      <c r="P349" s="536"/>
      <c r="Q349" s="536"/>
      <c r="R349" s="536"/>
      <c r="S349" s="536"/>
      <c r="T349" s="536"/>
      <c r="U349" s="536"/>
    </row>
    <row r="350" spans="2:21" ht="15.95" customHeight="1" x14ac:dyDescent="0.4">
      <c r="B350" s="536"/>
      <c r="C350" s="536"/>
      <c r="D350" s="536"/>
      <c r="E350" s="536"/>
      <c r="F350" s="536"/>
      <c r="G350" s="536"/>
      <c r="H350" s="536"/>
      <c r="I350" s="536"/>
      <c r="J350" s="536"/>
      <c r="K350" s="536"/>
      <c r="L350" s="536"/>
      <c r="M350" s="536"/>
      <c r="N350" s="536"/>
      <c r="O350" s="536"/>
      <c r="P350" s="536"/>
      <c r="Q350" s="536"/>
      <c r="R350" s="536"/>
      <c r="S350" s="536"/>
      <c r="T350" s="536"/>
      <c r="U350" s="536"/>
    </row>
    <row r="351" spans="2:21" ht="15.95" customHeight="1" x14ac:dyDescent="0.4">
      <c r="B351" s="536"/>
      <c r="C351" s="536"/>
      <c r="D351" s="536"/>
      <c r="E351" s="536"/>
      <c r="F351" s="536"/>
      <c r="G351" s="536"/>
      <c r="H351" s="536"/>
      <c r="I351" s="536"/>
      <c r="J351" s="536"/>
      <c r="K351" s="536"/>
      <c r="L351" s="536"/>
      <c r="M351" s="536"/>
      <c r="N351" s="536"/>
      <c r="O351" s="536"/>
      <c r="P351" s="536"/>
      <c r="Q351" s="536"/>
      <c r="R351" s="536"/>
      <c r="S351" s="536"/>
      <c r="T351" s="536"/>
      <c r="U351" s="536"/>
    </row>
    <row r="352" spans="2:21" ht="15.95" customHeight="1" x14ac:dyDescent="0.4">
      <c r="B352" s="536"/>
      <c r="C352" s="536"/>
      <c r="D352" s="536"/>
      <c r="E352" s="536"/>
      <c r="F352" s="536"/>
      <c r="G352" s="536"/>
      <c r="H352" s="536"/>
      <c r="I352" s="536"/>
      <c r="J352" s="536"/>
      <c r="K352" s="536"/>
      <c r="L352" s="536"/>
      <c r="M352" s="536"/>
      <c r="N352" s="536"/>
      <c r="O352" s="536"/>
      <c r="P352" s="536"/>
      <c r="Q352" s="536"/>
      <c r="R352" s="536"/>
      <c r="S352" s="536"/>
      <c r="T352" s="536"/>
      <c r="U352" s="536"/>
    </row>
    <row r="353" spans="2:21" ht="15.95" customHeight="1" x14ac:dyDescent="0.4">
      <c r="B353" s="536"/>
      <c r="C353" s="536"/>
      <c r="D353" s="536"/>
      <c r="E353" s="536"/>
      <c r="F353" s="536"/>
      <c r="G353" s="536"/>
      <c r="H353" s="536"/>
      <c r="I353" s="536"/>
      <c r="J353" s="536"/>
      <c r="K353" s="536"/>
      <c r="L353" s="536"/>
      <c r="M353" s="536"/>
      <c r="N353" s="536"/>
      <c r="O353" s="536"/>
      <c r="P353" s="536"/>
      <c r="Q353" s="536"/>
      <c r="R353" s="536"/>
      <c r="S353" s="536"/>
      <c r="T353" s="536"/>
      <c r="U353" s="536"/>
    </row>
    <row r="354" spans="2:21" ht="15.95" customHeight="1" x14ac:dyDescent="0.4">
      <c r="B354" s="536"/>
      <c r="C354" s="536"/>
      <c r="D354" s="536"/>
      <c r="E354" s="536"/>
      <c r="F354" s="536"/>
      <c r="G354" s="536"/>
      <c r="H354" s="536"/>
      <c r="I354" s="536"/>
      <c r="J354" s="536"/>
      <c r="K354" s="536"/>
      <c r="L354" s="536"/>
      <c r="M354" s="536"/>
      <c r="N354" s="536"/>
      <c r="O354" s="536"/>
      <c r="P354" s="536"/>
      <c r="Q354" s="536"/>
      <c r="R354" s="536"/>
      <c r="S354" s="536"/>
      <c r="T354" s="536"/>
      <c r="U354" s="536"/>
    </row>
    <row r="355" spans="2:21" ht="15.95" customHeight="1" x14ac:dyDescent="0.4">
      <c r="B355" s="536"/>
      <c r="C355" s="536"/>
      <c r="D355" s="536"/>
      <c r="E355" s="536"/>
      <c r="F355" s="536"/>
      <c r="G355" s="536"/>
      <c r="H355" s="536"/>
      <c r="I355" s="536"/>
      <c r="J355" s="536"/>
      <c r="K355" s="536"/>
      <c r="L355" s="536"/>
      <c r="M355" s="536"/>
      <c r="N355" s="536"/>
      <c r="O355" s="536"/>
      <c r="P355" s="536"/>
      <c r="Q355" s="536"/>
      <c r="R355" s="536"/>
      <c r="S355" s="536"/>
      <c r="T355" s="536"/>
      <c r="U355" s="536"/>
    </row>
    <row r="356" spans="2:21" ht="15.95" customHeight="1" x14ac:dyDescent="0.4">
      <c r="B356" s="536"/>
      <c r="C356" s="536"/>
      <c r="D356" s="536"/>
      <c r="E356" s="536"/>
      <c r="F356" s="536"/>
      <c r="G356" s="536"/>
      <c r="H356" s="536"/>
      <c r="I356" s="536"/>
      <c r="J356" s="536"/>
      <c r="K356" s="536"/>
      <c r="L356" s="536"/>
      <c r="M356" s="536"/>
      <c r="N356" s="536"/>
      <c r="O356" s="536"/>
      <c r="P356" s="536"/>
      <c r="Q356" s="536"/>
      <c r="R356" s="536"/>
      <c r="S356" s="536"/>
      <c r="T356" s="536"/>
      <c r="U356" s="536"/>
    </row>
    <row r="357" spans="2:21" ht="15.95" customHeight="1" x14ac:dyDescent="0.4">
      <c r="B357" s="536"/>
      <c r="C357" s="536"/>
      <c r="D357" s="536"/>
      <c r="E357" s="536"/>
      <c r="F357" s="536"/>
      <c r="G357" s="536"/>
      <c r="H357" s="536"/>
      <c r="I357" s="536"/>
      <c r="J357" s="536"/>
      <c r="K357" s="536"/>
      <c r="L357" s="536"/>
      <c r="M357" s="536"/>
      <c r="N357" s="536"/>
      <c r="O357" s="536"/>
      <c r="P357" s="536"/>
      <c r="Q357" s="536"/>
      <c r="R357" s="536"/>
      <c r="S357" s="536"/>
      <c r="T357" s="536"/>
      <c r="U357" s="536"/>
    </row>
    <row r="358" spans="2:21" ht="15.95" customHeight="1" x14ac:dyDescent="0.4">
      <c r="B358" s="536"/>
      <c r="C358" s="536"/>
      <c r="D358" s="536"/>
      <c r="E358" s="536"/>
      <c r="F358" s="536"/>
      <c r="G358" s="536"/>
      <c r="H358" s="536"/>
      <c r="I358" s="536"/>
      <c r="J358" s="536"/>
      <c r="K358" s="536"/>
      <c r="L358" s="536"/>
      <c r="M358" s="536"/>
      <c r="N358" s="536"/>
      <c r="O358" s="536"/>
      <c r="P358" s="536"/>
      <c r="Q358" s="536"/>
      <c r="R358" s="536"/>
      <c r="S358" s="536"/>
      <c r="T358" s="536"/>
      <c r="U358" s="536"/>
    </row>
    <row r="359" spans="2:21" ht="15.95" customHeight="1" x14ac:dyDescent="0.4">
      <c r="B359" s="536"/>
      <c r="C359" s="536"/>
      <c r="D359" s="536"/>
      <c r="E359" s="536"/>
      <c r="F359" s="536"/>
      <c r="G359" s="536"/>
      <c r="H359" s="536"/>
      <c r="I359" s="536"/>
      <c r="J359" s="536"/>
      <c r="K359" s="536"/>
      <c r="L359" s="536"/>
      <c r="M359" s="536"/>
      <c r="N359" s="536"/>
      <c r="O359" s="536"/>
      <c r="P359" s="536"/>
      <c r="Q359" s="536"/>
      <c r="R359" s="536"/>
      <c r="S359" s="536"/>
      <c r="T359" s="536"/>
      <c r="U359" s="536"/>
    </row>
    <row r="360" spans="2:21" ht="15.95" customHeight="1" x14ac:dyDescent="0.4">
      <c r="B360" s="536"/>
      <c r="C360" s="536"/>
      <c r="D360" s="536"/>
      <c r="E360" s="536"/>
      <c r="F360" s="536"/>
      <c r="G360" s="536"/>
      <c r="H360" s="536"/>
      <c r="I360" s="536"/>
      <c r="J360" s="536"/>
      <c r="K360" s="536"/>
      <c r="L360" s="536"/>
      <c r="M360" s="536"/>
      <c r="N360" s="536"/>
      <c r="O360" s="536"/>
      <c r="P360" s="536"/>
      <c r="Q360" s="536"/>
      <c r="R360" s="536"/>
      <c r="S360" s="536"/>
      <c r="T360" s="536"/>
      <c r="U360" s="536"/>
    </row>
    <row r="361" spans="2:21" ht="15.95" customHeight="1" x14ac:dyDescent="0.4">
      <c r="B361" s="536"/>
      <c r="C361" s="536"/>
      <c r="D361" s="536"/>
      <c r="E361" s="536"/>
      <c r="F361" s="536"/>
      <c r="G361" s="536"/>
      <c r="H361" s="536"/>
      <c r="I361" s="536"/>
      <c r="J361" s="536"/>
      <c r="K361" s="536"/>
      <c r="L361" s="536"/>
      <c r="M361" s="536"/>
      <c r="N361" s="536"/>
      <c r="O361" s="536"/>
      <c r="P361" s="536"/>
      <c r="Q361" s="536"/>
      <c r="R361" s="536"/>
      <c r="S361" s="536"/>
      <c r="T361" s="536"/>
      <c r="U361" s="536"/>
    </row>
    <row r="362" spans="2:21" ht="15.95" customHeight="1" x14ac:dyDescent="0.4">
      <c r="B362" s="536"/>
      <c r="C362" s="536"/>
      <c r="D362" s="536"/>
      <c r="E362" s="536"/>
      <c r="F362" s="536"/>
      <c r="G362" s="536"/>
      <c r="H362" s="536"/>
      <c r="I362" s="536"/>
      <c r="J362" s="536"/>
      <c r="K362" s="536"/>
      <c r="L362" s="536"/>
      <c r="M362" s="536"/>
      <c r="N362" s="536"/>
      <c r="O362" s="536"/>
      <c r="P362" s="536"/>
      <c r="Q362" s="536"/>
      <c r="R362" s="536"/>
      <c r="S362" s="536"/>
      <c r="T362" s="536"/>
      <c r="U362" s="536"/>
    </row>
    <row r="363" spans="2:21" ht="15.95" customHeight="1" x14ac:dyDescent="0.4">
      <c r="B363" s="536"/>
      <c r="C363" s="536"/>
      <c r="D363" s="536"/>
      <c r="E363" s="536"/>
      <c r="F363" s="536"/>
      <c r="G363" s="536"/>
      <c r="H363" s="536"/>
      <c r="I363" s="536"/>
      <c r="J363" s="536"/>
      <c r="K363" s="536"/>
      <c r="L363" s="536"/>
      <c r="M363" s="536"/>
      <c r="N363" s="536"/>
      <c r="O363" s="536"/>
      <c r="P363" s="536"/>
      <c r="Q363" s="536"/>
      <c r="R363" s="536"/>
      <c r="S363" s="536"/>
      <c r="T363" s="536"/>
      <c r="U363" s="536"/>
    </row>
    <row r="364" spans="2:21" ht="15.95" customHeight="1" x14ac:dyDescent="0.4">
      <c r="B364" s="536"/>
      <c r="C364" s="536"/>
      <c r="D364" s="536"/>
      <c r="E364" s="536"/>
      <c r="F364" s="536"/>
      <c r="G364" s="536"/>
      <c r="H364" s="536"/>
      <c r="I364" s="536"/>
      <c r="J364" s="536"/>
      <c r="K364" s="536"/>
      <c r="L364" s="536"/>
      <c r="M364" s="536"/>
      <c r="N364" s="536"/>
      <c r="O364" s="536"/>
      <c r="P364" s="536"/>
      <c r="Q364" s="536"/>
      <c r="R364" s="536"/>
      <c r="S364" s="536"/>
      <c r="T364" s="536"/>
      <c r="U364" s="536"/>
    </row>
    <row r="365" spans="2:21" ht="15.95" customHeight="1" x14ac:dyDescent="0.4">
      <c r="B365" s="536"/>
      <c r="C365" s="536"/>
      <c r="D365" s="536"/>
      <c r="E365" s="536"/>
      <c r="F365" s="536"/>
      <c r="G365" s="536"/>
      <c r="H365" s="536"/>
      <c r="I365" s="536"/>
      <c r="J365" s="536"/>
      <c r="K365" s="536"/>
      <c r="L365" s="536"/>
      <c r="M365" s="536"/>
      <c r="N365" s="536"/>
      <c r="O365" s="536"/>
      <c r="P365" s="536"/>
      <c r="Q365" s="536"/>
      <c r="R365" s="536"/>
      <c r="S365" s="536"/>
      <c r="T365" s="536"/>
      <c r="U365" s="536"/>
    </row>
    <row r="366" spans="2:21" ht="15.95" customHeight="1" x14ac:dyDescent="0.4">
      <c r="B366" s="536"/>
      <c r="C366" s="536"/>
      <c r="D366" s="536"/>
      <c r="E366" s="536"/>
      <c r="F366" s="536"/>
      <c r="G366" s="536"/>
      <c r="H366" s="536"/>
      <c r="I366" s="536"/>
      <c r="J366" s="536"/>
      <c r="K366" s="536"/>
      <c r="L366" s="536"/>
      <c r="M366" s="536"/>
      <c r="N366" s="536"/>
      <c r="O366" s="536"/>
      <c r="P366" s="536"/>
      <c r="Q366" s="536"/>
      <c r="R366" s="536"/>
      <c r="S366" s="536"/>
      <c r="T366" s="536"/>
      <c r="U366" s="536"/>
    </row>
    <row r="367" spans="2:21" ht="15.95" customHeight="1" x14ac:dyDescent="0.4">
      <c r="B367" s="536"/>
      <c r="C367" s="536"/>
      <c r="D367" s="536"/>
      <c r="E367" s="536"/>
      <c r="F367" s="536"/>
      <c r="G367" s="536"/>
      <c r="H367" s="536"/>
      <c r="I367" s="536"/>
      <c r="J367" s="536"/>
      <c r="K367" s="536"/>
      <c r="L367" s="536"/>
      <c r="M367" s="536"/>
      <c r="N367" s="536"/>
      <c r="O367" s="536"/>
      <c r="P367" s="536"/>
      <c r="Q367" s="536"/>
      <c r="R367" s="536"/>
      <c r="S367" s="536"/>
      <c r="T367" s="536"/>
      <c r="U367" s="536"/>
    </row>
    <row r="368" spans="2:21" ht="15.95" customHeight="1" x14ac:dyDescent="0.4">
      <c r="B368" s="536"/>
      <c r="C368" s="536"/>
      <c r="D368" s="536"/>
      <c r="E368" s="536"/>
      <c r="F368" s="536"/>
      <c r="G368" s="536"/>
      <c r="H368" s="536"/>
      <c r="I368" s="536"/>
      <c r="J368" s="536"/>
      <c r="K368" s="536"/>
      <c r="L368" s="536"/>
      <c r="M368" s="536"/>
      <c r="N368" s="536"/>
      <c r="O368" s="536"/>
      <c r="P368" s="536"/>
      <c r="Q368" s="536"/>
      <c r="R368" s="536"/>
      <c r="S368" s="536"/>
      <c r="T368" s="536"/>
      <c r="U368" s="536"/>
    </row>
    <row r="369" spans="2:21" ht="15.95" customHeight="1" x14ac:dyDescent="0.4">
      <c r="B369" s="536"/>
      <c r="C369" s="536"/>
      <c r="D369" s="536"/>
      <c r="E369" s="536"/>
      <c r="F369" s="536"/>
      <c r="G369" s="536"/>
      <c r="H369" s="536"/>
      <c r="I369" s="536"/>
      <c r="J369" s="536"/>
      <c r="K369" s="536"/>
      <c r="L369" s="536"/>
      <c r="M369" s="536"/>
      <c r="N369" s="536"/>
      <c r="O369" s="536"/>
      <c r="P369" s="536"/>
      <c r="Q369" s="536"/>
      <c r="R369" s="536"/>
      <c r="S369" s="536"/>
      <c r="T369" s="536"/>
      <c r="U369" s="536"/>
    </row>
    <row r="370" spans="2:21" ht="15.95" customHeight="1" x14ac:dyDescent="0.4">
      <c r="B370" s="536"/>
      <c r="C370" s="536"/>
      <c r="D370" s="536"/>
      <c r="E370" s="536"/>
      <c r="F370" s="536"/>
      <c r="G370" s="536"/>
      <c r="H370" s="536"/>
      <c r="I370" s="536"/>
      <c r="J370" s="536"/>
      <c r="K370" s="536"/>
      <c r="L370" s="536"/>
      <c r="M370" s="536"/>
      <c r="N370" s="536"/>
      <c r="O370" s="536"/>
      <c r="P370" s="536"/>
      <c r="Q370" s="536"/>
      <c r="R370" s="536"/>
      <c r="S370" s="536"/>
      <c r="T370" s="536"/>
      <c r="U370" s="536"/>
    </row>
    <row r="371" spans="2:21" ht="15.95" customHeight="1" x14ac:dyDescent="0.4">
      <c r="B371" s="536"/>
      <c r="C371" s="536"/>
      <c r="D371" s="536"/>
      <c r="E371" s="536"/>
      <c r="F371" s="536"/>
      <c r="G371" s="536"/>
      <c r="H371" s="536"/>
      <c r="I371" s="536"/>
      <c r="J371" s="536"/>
      <c r="K371" s="536"/>
      <c r="L371" s="536"/>
      <c r="M371" s="536"/>
      <c r="N371" s="536"/>
      <c r="O371" s="536"/>
      <c r="P371" s="536"/>
      <c r="Q371" s="536"/>
      <c r="R371" s="536"/>
      <c r="S371" s="536"/>
      <c r="T371" s="536"/>
      <c r="U371" s="536"/>
    </row>
    <row r="372" spans="2:21" ht="15.95" customHeight="1" x14ac:dyDescent="0.4">
      <c r="B372" s="319" t="s">
        <v>1523</v>
      </c>
      <c r="C372" s="319"/>
      <c r="D372" s="319"/>
    </row>
    <row r="373" spans="2:21" ht="15.95" customHeight="1" x14ac:dyDescent="0.4">
      <c r="B373" s="319" t="s">
        <v>1366</v>
      </c>
      <c r="C373" s="319"/>
      <c r="D373" s="319"/>
      <c r="E373" s="319"/>
      <c r="F373" s="319"/>
      <c r="G373" s="319"/>
      <c r="H373" s="319"/>
      <c r="I373" s="319"/>
      <c r="J373" s="319"/>
      <c r="K373" s="319"/>
      <c r="L373" s="319"/>
      <c r="M373" s="319"/>
      <c r="N373" s="319"/>
      <c r="O373" s="319"/>
      <c r="P373" s="319"/>
      <c r="Q373" s="319"/>
      <c r="R373" s="319"/>
      <c r="S373" s="319"/>
      <c r="T373" s="319"/>
      <c r="U373" s="319"/>
    </row>
    <row r="374" spans="2:21" ht="15.95" customHeight="1" x14ac:dyDescent="0.4">
      <c r="B374" s="319"/>
      <c r="C374" s="319"/>
      <c r="D374" s="319"/>
      <c r="E374" s="319"/>
      <c r="F374" s="319"/>
      <c r="G374" s="319"/>
      <c r="H374" s="319"/>
      <c r="I374" s="319"/>
      <c r="J374" s="319"/>
      <c r="K374" s="319"/>
      <c r="L374" s="319"/>
      <c r="M374" s="319"/>
      <c r="N374" s="319"/>
      <c r="O374" s="319"/>
      <c r="P374" s="319"/>
      <c r="Q374" s="319"/>
      <c r="R374" s="319"/>
      <c r="S374" s="319"/>
      <c r="T374" s="319"/>
      <c r="U374" s="319"/>
    </row>
    <row r="375" spans="2:21" ht="15.95" customHeight="1" x14ac:dyDescent="0.4">
      <c r="B375" s="537" t="s">
        <v>1524</v>
      </c>
      <c r="C375" s="349"/>
      <c r="D375" s="349"/>
      <c r="E375" s="349"/>
      <c r="F375" s="349"/>
      <c r="G375" s="349"/>
      <c r="H375" s="349"/>
      <c r="I375" s="349"/>
      <c r="J375" s="349"/>
      <c r="K375" s="349"/>
      <c r="L375" s="349"/>
      <c r="M375" s="349"/>
      <c r="N375" s="349"/>
      <c r="O375" s="349"/>
      <c r="P375" s="349"/>
      <c r="Q375" s="349"/>
      <c r="R375" s="349"/>
      <c r="S375" s="349"/>
      <c r="T375" s="349"/>
      <c r="U375" s="538"/>
    </row>
    <row r="376" spans="2:21" ht="15.95" customHeight="1" x14ac:dyDescent="0.4">
      <c r="B376" s="539"/>
      <c r="C376" s="350"/>
      <c r="D376" s="350"/>
      <c r="E376" s="350"/>
      <c r="F376" s="350"/>
      <c r="G376" s="350"/>
      <c r="H376" s="350"/>
      <c r="I376" s="350"/>
      <c r="J376" s="350"/>
      <c r="K376" s="350"/>
      <c r="L376" s="350"/>
      <c r="M376" s="350"/>
      <c r="N376" s="350"/>
      <c r="O376" s="350"/>
      <c r="P376" s="350"/>
      <c r="Q376" s="350"/>
      <c r="R376" s="350"/>
      <c r="S376" s="350"/>
      <c r="T376" s="350"/>
      <c r="U376" s="540"/>
    </row>
    <row r="377" spans="2:21" ht="15.95" customHeight="1" x14ac:dyDescent="0.4">
      <c r="B377" s="539"/>
      <c r="C377" s="350"/>
      <c r="D377" s="350"/>
      <c r="E377" s="350"/>
      <c r="F377" s="350"/>
      <c r="G377" s="350"/>
      <c r="H377" s="350"/>
      <c r="I377" s="350"/>
      <c r="J377" s="350"/>
      <c r="K377" s="350"/>
      <c r="L377" s="350"/>
      <c r="M377" s="350"/>
      <c r="N377" s="350"/>
      <c r="O377" s="350"/>
      <c r="P377" s="350"/>
      <c r="Q377" s="350"/>
      <c r="R377" s="350"/>
      <c r="S377" s="350"/>
      <c r="T377" s="350"/>
      <c r="U377" s="540"/>
    </row>
    <row r="378" spans="2:21" ht="15.95" customHeight="1" x14ac:dyDescent="0.4">
      <c r="B378" s="539" t="s">
        <v>1525</v>
      </c>
      <c r="C378" s="350"/>
      <c r="D378" s="350"/>
      <c r="E378" s="350"/>
      <c r="F378" s="350"/>
      <c r="G378" s="507"/>
      <c r="H378" s="507"/>
      <c r="I378" s="507"/>
      <c r="J378" s="507"/>
      <c r="K378" s="65" t="s">
        <v>1526</v>
      </c>
      <c r="L378" s="507">
        <f>'ワークシート　１'!C11</f>
        <v>0</v>
      </c>
      <c r="M378" s="507"/>
      <c r="N378" s="507"/>
      <c r="O378" s="507"/>
      <c r="P378" s="507"/>
      <c r="Q378" s="65" t="s">
        <v>1527</v>
      </c>
      <c r="R378" s="507"/>
      <c r="S378" s="507"/>
      <c r="T378" s="507"/>
      <c r="U378" s="541"/>
    </row>
    <row r="379" spans="2:21" ht="15.95" customHeight="1" x14ac:dyDescent="0.4">
      <c r="B379" s="539" t="s">
        <v>1528</v>
      </c>
      <c r="C379" s="350"/>
      <c r="D379" s="350"/>
      <c r="E379" s="350"/>
      <c r="F379" s="350"/>
      <c r="G379" s="507"/>
      <c r="H379" s="507"/>
      <c r="I379" s="507"/>
      <c r="J379" s="507"/>
      <c r="K379" s="65" t="s">
        <v>1526</v>
      </c>
      <c r="L379" s="507">
        <f>'ワークシート　１'!C12</f>
        <v>0</v>
      </c>
      <c r="M379" s="507"/>
      <c r="N379" s="507"/>
      <c r="O379" s="507"/>
      <c r="P379" s="507"/>
      <c r="Q379" s="65" t="s">
        <v>1527</v>
      </c>
      <c r="R379" s="507"/>
      <c r="S379" s="507"/>
      <c r="T379" s="507"/>
      <c r="U379" s="541"/>
    </row>
    <row r="380" spans="2:21" ht="15.95" customHeight="1" x14ac:dyDescent="0.4">
      <c r="B380" s="539" t="s">
        <v>1529</v>
      </c>
      <c r="C380" s="350"/>
      <c r="D380" s="350"/>
      <c r="E380" s="350"/>
      <c r="F380" s="350"/>
      <c r="G380" s="507"/>
      <c r="H380" s="507"/>
      <c r="I380" s="507"/>
      <c r="J380" s="507"/>
      <c r="K380" s="65" t="s">
        <v>1526</v>
      </c>
      <c r="L380" s="507">
        <f>'ワークシート　１'!C13</f>
        <v>0</v>
      </c>
      <c r="M380" s="507"/>
      <c r="N380" s="507"/>
      <c r="O380" s="507"/>
      <c r="P380" s="507"/>
      <c r="Q380" s="65" t="s">
        <v>1527</v>
      </c>
      <c r="R380" s="507"/>
      <c r="S380" s="507"/>
      <c r="T380" s="507"/>
      <c r="U380" s="541"/>
    </row>
    <row r="381" spans="2:21" ht="15.95" customHeight="1" x14ac:dyDescent="0.4">
      <c r="B381" s="539" t="s">
        <v>1530</v>
      </c>
      <c r="C381" s="350"/>
      <c r="D381" s="350"/>
      <c r="E381" s="350"/>
      <c r="F381" s="350"/>
      <c r="G381" s="350"/>
      <c r="H381" s="350"/>
      <c r="I381" s="350"/>
      <c r="J381" s="350"/>
      <c r="K381" s="65" t="s">
        <v>1526</v>
      </c>
      <c r="L381" s="507">
        <f>'ワークシート　１'!C8</f>
        <v>0</v>
      </c>
      <c r="M381" s="507"/>
      <c r="N381" s="507"/>
      <c r="O381" s="507"/>
      <c r="P381" s="507"/>
      <c r="Q381" s="65" t="s">
        <v>1527</v>
      </c>
      <c r="R381" s="507"/>
      <c r="S381" s="507"/>
      <c r="T381" s="507"/>
      <c r="U381" s="541"/>
    </row>
    <row r="382" spans="2:21" ht="15.95" customHeight="1" x14ac:dyDescent="0.4">
      <c r="B382" s="542" t="s">
        <v>1531</v>
      </c>
      <c r="C382" s="64"/>
      <c r="D382" s="64"/>
      <c r="E382" s="64"/>
      <c r="F382" s="64"/>
      <c r="G382" s="65"/>
      <c r="H382" s="65"/>
      <c r="I382" s="65"/>
      <c r="J382" s="65"/>
      <c r="K382" s="65" t="s">
        <v>1526</v>
      </c>
      <c r="L382" s="507" t="s">
        <v>309</v>
      </c>
      <c r="M382" s="507"/>
      <c r="N382" s="507"/>
      <c r="O382" s="507"/>
      <c r="P382" s="507"/>
      <c r="Q382" s="65" t="s">
        <v>1527</v>
      </c>
      <c r="R382" s="507"/>
      <c r="S382" s="507"/>
      <c r="T382" s="507"/>
      <c r="U382" s="541"/>
    </row>
    <row r="383" spans="2:21" ht="15.95" customHeight="1" x14ac:dyDescent="0.4">
      <c r="B383" s="543" t="s">
        <v>1532</v>
      </c>
      <c r="C383" s="544"/>
      <c r="D383" s="544"/>
      <c r="E383" s="544"/>
      <c r="F383" s="544"/>
      <c r="G383" s="544"/>
      <c r="H383" s="544"/>
      <c r="I383" s="544"/>
      <c r="J383" s="544"/>
      <c r="K383" s="544"/>
      <c r="L383" s="544"/>
      <c r="M383" s="544"/>
      <c r="N383" s="544"/>
      <c r="O383" s="544"/>
      <c r="P383" s="544"/>
      <c r="Q383" s="544"/>
      <c r="R383" s="544"/>
      <c r="S383" s="544"/>
      <c r="T383" s="544"/>
      <c r="U383" s="545"/>
    </row>
    <row r="384" spans="2:21" ht="15.95" customHeight="1" x14ac:dyDescent="0.4">
      <c r="B384" s="543"/>
      <c r="C384" s="544"/>
      <c r="D384" s="544"/>
      <c r="E384" s="544"/>
      <c r="F384" s="544"/>
      <c r="G384" s="544"/>
      <c r="H384" s="544"/>
      <c r="I384" s="544"/>
      <c r="J384" s="544"/>
      <c r="K384" s="544"/>
      <c r="L384" s="544"/>
      <c r="M384" s="544"/>
      <c r="N384" s="544"/>
      <c r="O384" s="544"/>
      <c r="P384" s="544"/>
      <c r="Q384" s="544"/>
      <c r="R384" s="544"/>
      <c r="S384" s="544"/>
      <c r="T384" s="544"/>
      <c r="U384" s="545"/>
    </row>
    <row r="385" spans="2:21" ht="15.95" customHeight="1" x14ac:dyDescent="0.4">
      <c r="B385" s="543"/>
      <c r="C385" s="544"/>
      <c r="D385" s="544"/>
      <c r="E385" s="544"/>
      <c r="F385" s="544"/>
      <c r="G385" s="544"/>
      <c r="H385" s="544"/>
      <c r="I385" s="544"/>
      <c r="J385" s="544"/>
      <c r="K385" s="544"/>
      <c r="L385" s="544"/>
      <c r="M385" s="544"/>
      <c r="N385" s="544"/>
      <c r="O385" s="544"/>
      <c r="P385" s="544"/>
      <c r="Q385" s="544"/>
      <c r="R385" s="544"/>
      <c r="S385" s="544"/>
      <c r="T385" s="544"/>
      <c r="U385" s="545"/>
    </row>
    <row r="386" spans="2:21" ht="15.95" customHeight="1" x14ac:dyDescent="0.4">
      <c r="B386" s="543"/>
      <c r="C386" s="544"/>
      <c r="D386" s="544"/>
      <c r="E386" s="544"/>
      <c r="F386" s="544"/>
      <c r="G386" s="544"/>
      <c r="H386" s="544"/>
      <c r="I386" s="544"/>
      <c r="J386" s="544"/>
      <c r="K386" s="544"/>
      <c r="L386" s="544"/>
      <c r="M386" s="544"/>
      <c r="N386" s="544"/>
      <c r="O386" s="544"/>
      <c r="P386" s="544"/>
      <c r="Q386" s="544"/>
      <c r="R386" s="544"/>
      <c r="S386" s="544"/>
      <c r="T386" s="544"/>
      <c r="U386" s="545"/>
    </row>
    <row r="387" spans="2:21" ht="15.95" customHeight="1" x14ac:dyDescent="0.4">
      <c r="B387" s="543"/>
      <c r="C387" s="544"/>
      <c r="D387" s="544"/>
      <c r="E387" s="544"/>
      <c r="F387" s="544"/>
      <c r="G387" s="544"/>
      <c r="H387" s="544"/>
      <c r="I387" s="544"/>
      <c r="J387" s="544"/>
      <c r="K387" s="544"/>
      <c r="L387" s="544"/>
      <c r="M387" s="544"/>
      <c r="N387" s="544"/>
      <c r="O387" s="544"/>
      <c r="P387" s="544"/>
      <c r="Q387" s="544"/>
      <c r="R387" s="544"/>
      <c r="S387" s="544"/>
      <c r="T387" s="544"/>
      <c r="U387" s="545"/>
    </row>
    <row r="388" spans="2:21" ht="15.95" customHeight="1" x14ac:dyDescent="0.4">
      <c r="B388" s="543"/>
      <c r="C388" s="544"/>
      <c r="D388" s="544"/>
      <c r="E388" s="544"/>
      <c r="F388" s="544"/>
      <c r="G388" s="544"/>
      <c r="H388" s="544"/>
      <c r="I388" s="544"/>
      <c r="J388" s="544"/>
      <c r="K388" s="544"/>
      <c r="L388" s="544"/>
      <c r="M388" s="544"/>
      <c r="N388" s="544"/>
      <c r="O388" s="544"/>
      <c r="P388" s="544"/>
      <c r="Q388" s="544"/>
      <c r="R388" s="544"/>
      <c r="S388" s="544"/>
      <c r="T388" s="544"/>
      <c r="U388" s="545"/>
    </row>
    <row r="389" spans="2:21" ht="15.95" customHeight="1" x14ac:dyDescent="0.4">
      <c r="B389" s="543"/>
      <c r="C389" s="544"/>
      <c r="D389" s="544"/>
      <c r="E389" s="544"/>
      <c r="F389" s="544"/>
      <c r="G389" s="544"/>
      <c r="H389" s="544"/>
      <c r="I389" s="544"/>
      <c r="J389" s="544"/>
      <c r="K389" s="544"/>
      <c r="L389" s="544"/>
      <c r="M389" s="544"/>
      <c r="N389" s="544"/>
      <c r="O389" s="544"/>
      <c r="P389" s="544"/>
      <c r="Q389" s="544"/>
      <c r="R389" s="544"/>
      <c r="S389" s="544"/>
      <c r="T389" s="544"/>
      <c r="U389" s="545"/>
    </row>
    <row r="390" spans="2:21" ht="15.95" customHeight="1" x14ac:dyDescent="0.4">
      <c r="B390" s="543"/>
      <c r="C390" s="544"/>
      <c r="D390" s="544"/>
      <c r="E390" s="544"/>
      <c r="F390" s="544"/>
      <c r="G390" s="544"/>
      <c r="H390" s="544"/>
      <c r="I390" s="544"/>
      <c r="J390" s="544"/>
      <c r="K390" s="544"/>
      <c r="L390" s="544"/>
      <c r="M390" s="544"/>
      <c r="N390" s="544"/>
      <c r="O390" s="544"/>
      <c r="P390" s="544"/>
      <c r="Q390" s="544"/>
      <c r="R390" s="544"/>
      <c r="S390" s="544"/>
      <c r="T390" s="544"/>
      <c r="U390" s="545"/>
    </row>
    <row r="391" spans="2:21" ht="15.95" customHeight="1" x14ac:dyDescent="0.4">
      <c r="B391" s="543"/>
      <c r="C391" s="544"/>
      <c r="D391" s="544"/>
      <c r="E391" s="544"/>
      <c r="F391" s="544"/>
      <c r="G391" s="544"/>
      <c r="H391" s="544"/>
      <c r="I391" s="544"/>
      <c r="J391" s="544"/>
      <c r="K391" s="544"/>
      <c r="L391" s="544"/>
      <c r="M391" s="544"/>
      <c r="N391" s="544"/>
      <c r="O391" s="544"/>
      <c r="P391" s="544"/>
      <c r="Q391" s="544"/>
      <c r="R391" s="544"/>
      <c r="S391" s="544"/>
      <c r="T391" s="544"/>
      <c r="U391" s="545"/>
    </row>
    <row r="392" spans="2:21" ht="15.95" customHeight="1" x14ac:dyDescent="0.4">
      <c r="B392" s="543"/>
      <c r="C392" s="544"/>
      <c r="D392" s="544"/>
      <c r="E392" s="544"/>
      <c r="F392" s="544"/>
      <c r="G392" s="544"/>
      <c r="H392" s="544"/>
      <c r="I392" s="544"/>
      <c r="J392" s="544"/>
      <c r="K392" s="544"/>
      <c r="L392" s="544"/>
      <c r="M392" s="544"/>
      <c r="N392" s="544"/>
      <c r="O392" s="544"/>
      <c r="P392" s="544"/>
      <c r="Q392" s="544"/>
      <c r="R392" s="544"/>
      <c r="S392" s="544"/>
      <c r="T392" s="544"/>
      <c r="U392" s="545"/>
    </row>
    <row r="393" spans="2:21" ht="15.95" customHeight="1" x14ac:dyDescent="0.4">
      <c r="B393" s="543"/>
      <c r="C393" s="544"/>
      <c r="D393" s="544"/>
      <c r="E393" s="544"/>
      <c r="F393" s="544"/>
      <c r="G393" s="544"/>
      <c r="H393" s="544"/>
      <c r="I393" s="544"/>
      <c r="J393" s="544"/>
      <c r="K393" s="544"/>
      <c r="L393" s="544"/>
      <c r="M393" s="544"/>
      <c r="N393" s="544"/>
      <c r="O393" s="544"/>
      <c r="P393" s="544"/>
      <c r="Q393" s="544"/>
      <c r="R393" s="544"/>
      <c r="S393" s="544"/>
      <c r="T393" s="544"/>
      <c r="U393" s="545"/>
    </row>
    <row r="394" spans="2:21" ht="15.95" customHeight="1" x14ac:dyDescent="0.4">
      <c r="B394" s="543"/>
      <c r="C394" s="544"/>
      <c r="D394" s="544"/>
      <c r="E394" s="544"/>
      <c r="F394" s="544"/>
      <c r="G394" s="544"/>
      <c r="H394" s="544"/>
      <c r="I394" s="544"/>
      <c r="J394" s="544"/>
      <c r="K394" s="544"/>
      <c r="L394" s="544"/>
      <c r="M394" s="544"/>
      <c r="N394" s="544"/>
      <c r="O394" s="544"/>
      <c r="P394" s="544"/>
      <c r="Q394" s="544"/>
      <c r="R394" s="544"/>
      <c r="S394" s="544"/>
      <c r="T394" s="544"/>
      <c r="U394" s="545"/>
    </row>
    <row r="395" spans="2:21" ht="15.95" customHeight="1" x14ac:dyDescent="0.4">
      <c r="B395" s="543"/>
      <c r="C395" s="544"/>
      <c r="D395" s="544"/>
      <c r="E395" s="544"/>
      <c r="F395" s="544"/>
      <c r="G395" s="544"/>
      <c r="H395" s="544"/>
      <c r="I395" s="544"/>
      <c r="J395" s="544"/>
      <c r="K395" s="544"/>
      <c r="L395" s="544"/>
      <c r="M395" s="544"/>
      <c r="N395" s="544"/>
      <c r="O395" s="544"/>
      <c r="P395" s="544"/>
      <c r="Q395" s="544"/>
      <c r="R395" s="544"/>
      <c r="S395" s="544"/>
      <c r="T395" s="544"/>
      <c r="U395" s="545"/>
    </row>
    <row r="396" spans="2:21" ht="15.95" customHeight="1" x14ac:dyDescent="0.4">
      <c r="B396" s="543"/>
      <c r="C396" s="544"/>
      <c r="D396" s="544"/>
      <c r="E396" s="544"/>
      <c r="F396" s="544"/>
      <c r="G396" s="544"/>
      <c r="H396" s="544"/>
      <c r="I396" s="544"/>
      <c r="J396" s="544"/>
      <c r="K396" s="544"/>
      <c r="L396" s="544"/>
      <c r="M396" s="544"/>
      <c r="N396" s="544"/>
      <c r="O396" s="544"/>
      <c r="P396" s="544"/>
      <c r="Q396" s="544"/>
      <c r="R396" s="544"/>
      <c r="S396" s="544"/>
      <c r="T396" s="544"/>
      <c r="U396" s="545"/>
    </row>
    <row r="397" spans="2:21" ht="15.95" customHeight="1" x14ac:dyDescent="0.4">
      <c r="B397" s="543"/>
      <c r="C397" s="544"/>
      <c r="D397" s="544"/>
      <c r="E397" s="544"/>
      <c r="F397" s="544"/>
      <c r="G397" s="544"/>
      <c r="H397" s="544"/>
      <c r="I397" s="544"/>
      <c r="J397" s="544"/>
      <c r="K397" s="544"/>
      <c r="L397" s="544"/>
      <c r="M397" s="544"/>
      <c r="N397" s="544"/>
      <c r="O397" s="544"/>
      <c r="P397" s="544"/>
      <c r="Q397" s="544"/>
      <c r="R397" s="544"/>
      <c r="S397" s="544"/>
      <c r="T397" s="544"/>
      <c r="U397" s="545"/>
    </row>
    <row r="398" spans="2:21" ht="15.95" customHeight="1" x14ac:dyDescent="0.4">
      <c r="B398" s="543"/>
      <c r="C398" s="544"/>
      <c r="D398" s="544"/>
      <c r="E398" s="544"/>
      <c r="F398" s="544"/>
      <c r="G398" s="544"/>
      <c r="H398" s="544"/>
      <c r="I398" s="544"/>
      <c r="J398" s="544"/>
      <c r="K398" s="544"/>
      <c r="L398" s="544"/>
      <c r="M398" s="544"/>
      <c r="N398" s="544"/>
      <c r="O398" s="544"/>
      <c r="P398" s="544"/>
      <c r="Q398" s="544"/>
      <c r="R398" s="544"/>
      <c r="S398" s="544"/>
      <c r="T398" s="544"/>
      <c r="U398" s="545"/>
    </row>
    <row r="399" spans="2:21" ht="15.95" customHeight="1" x14ac:dyDescent="0.4">
      <c r="B399" s="543"/>
      <c r="C399" s="544"/>
      <c r="D399" s="544"/>
      <c r="E399" s="544"/>
      <c r="F399" s="544"/>
      <c r="G399" s="544"/>
      <c r="H399" s="544"/>
      <c r="I399" s="544"/>
      <c r="J399" s="544"/>
      <c r="K399" s="544"/>
      <c r="L399" s="544"/>
      <c r="M399" s="544"/>
      <c r="N399" s="544"/>
      <c r="O399" s="544"/>
      <c r="P399" s="544"/>
      <c r="Q399" s="544"/>
      <c r="R399" s="544"/>
      <c r="S399" s="544"/>
      <c r="T399" s="544"/>
      <c r="U399" s="545"/>
    </row>
    <row r="400" spans="2:21" ht="15.95" customHeight="1" x14ac:dyDescent="0.4">
      <c r="B400" s="543"/>
      <c r="C400" s="544"/>
      <c r="D400" s="544"/>
      <c r="E400" s="544"/>
      <c r="F400" s="544"/>
      <c r="G400" s="544"/>
      <c r="H400" s="544"/>
      <c r="I400" s="544"/>
      <c r="J400" s="544"/>
      <c r="K400" s="544"/>
      <c r="L400" s="544"/>
      <c r="M400" s="544"/>
      <c r="N400" s="544"/>
      <c r="O400" s="544"/>
      <c r="P400" s="544"/>
      <c r="Q400" s="544"/>
      <c r="R400" s="544"/>
      <c r="S400" s="544"/>
      <c r="T400" s="544"/>
      <c r="U400" s="545"/>
    </row>
    <row r="401" spans="2:21" ht="15.95" customHeight="1" x14ac:dyDescent="0.4">
      <c r="B401" s="543"/>
      <c r="C401" s="544"/>
      <c r="D401" s="544"/>
      <c r="E401" s="544"/>
      <c r="F401" s="544"/>
      <c r="G401" s="544"/>
      <c r="H401" s="544"/>
      <c r="I401" s="544"/>
      <c r="J401" s="544"/>
      <c r="K401" s="544"/>
      <c r="L401" s="544"/>
      <c r="M401" s="544"/>
      <c r="N401" s="544"/>
      <c r="O401" s="544"/>
      <c r="P401" s="544"/>
      <c r="Q401" s="544"/>
      <c r="R401" s="544"/>
      <c r="S401" s="544"/>
      <c r="T401" s="544"/>
      <c r="U401" s="545"/>
    </row>
    <row r="402" spans="2:21" ht="15.95" customHeight="1" x14ac:dyDescent="0.4">
      <c r="B402" s="543"/>
      <c r="C402" s="544"/>
      <c r="D402" s="544"/>
      <c r="E402" s="544"/>
      <c r="F402" s="544"/>
      <c r="G402" s="544"/>
      <c r="H402" s="544"/>
      <c r="I402" s="544"/>
      <c r="J402" s="544"/>
      <c r="K402" s="544"/>
      <c r="L402" s="544"/>
      <c r="M402" s="544"/>
      <c r="N402" s="544"/>
      <c r="O402" s="544"/>
      <c r="P402" s="544"/>
      <c r="Q402" s="544"/>
      <c r="R402" s="544"/>
      <c r="S402" s="544"/>
      <c r="T402" s="544"/>
      <c r="U402" s="545"/>
    </row>
    <row r="403" spans="2:21" ht="15.95" customHeight="1" x14ac:dyDescent="0.4">
      <c r="B403" s="543"/>
      <c r="C403" s="544"/>
      <c r="D403" s="544"/>
      <c r="E403" s="544"/>
      <c r="F403" s="544"/>
      <c r="G403" s="544"/>
      <c r="H403" s="544"/>
      <c r="I403" s="544"/>
      <c r="J403" s="544"/>
      <c r="K403" s="544"/>
      <c r="L403" s="544"/>
      <c r="M403" s="544"/>
      <c r="N403" s="544"/>
      <c r="O403" s="544"/>
      <c r="P403" s="544"/>
      <c r="Q403" s="544"/>
      <c r="R403" s="544"/>
      <c r="S403" s="544"/>
      <c r="T403" s="544"/>
      <c r="U403" s="545"/>
    </row>
    <row r="404" spans="2:21" ht="15.95" customHeight="1" x14ac:dyDescent="0.4">
      <c r="B404" s="543"/>
      <c r="C404" s="544"/>
      <c r="D404" s="544"/>
      <c r="E404" s="544"/>
      <c r="F404" s="544"/>
      <c r="G404" s="544"/>
      <c r="H404" s="544"/>
      <c r="I404" s="544"/>
      <c r="J404" s="544"/>
      <c r="K404" s="544"/>
      <c r="L404" s="544"/>
      <c r="M404" s="544"/>
      <c r="N404" s="544"/>
      <c r="O404" s="544"/>
      <c r="P404" s="544"/>
      <c r="Q404" s="544"/>
      <c r="R404" s="544"/>
      <c r="S404" s="544"/>
      <c r="T404" s="544"/>
      <c r="U404" s="545"/>
    </row>
    <row r="405" spans="2:21" ht="15.95" customHeight="1" x14ac:dyDescent="0.4">
      <c r="B405" s="543"/>
      <c r="C405" s="544"/>
      <c r="D405" s="544"/>
      <c r="E405" s="544"/>
      <c r="F405" s="544"/>
      <c r="G405" s="544"/>
      <c r="H405" s="544"/>
      <c r="I405" s="544"/>
      <c r="J405" s="544"/>
      <c r="K405" s="544"/>
      <c r="L405" s="544"/>
      <c r="M405" s="544"/>
      <c r="N405" s="544"/>
      <c r="O405" s="544"/>
      <c r="P405" s="544"/>
      <c r="Q405" s="544"/>
      <c r="R405" s="544"/>
      <c r="S405" s="544"/>
      <c r="T405" s="544"/>
      <c r="U405" s="545"/>
    </row>
    <row r="406" spans="2:21" ht="15.95" customHeight="1" x14ac:dyDescent="0.4">
      <c r="B406" s="543"/>
      <c r="C406" s="544"/>
      <c r="D406" s="544"/>
      <c r="E406" s="544"/>
      <c r="F406" s="544"/>
      <c r="G406" s="544"/>
      <c r="H406" s="544"/>
      <c r="I406" s="544"/>
      <c r="J406" s="544"/>
      <c r="K406" s="544"/>
      <c r="L406" s="544"/>
      <c r="M406" s="544"/>
      <c r="N406" s="544"/>
      <c r="O406" s="544"/>
      <c r="P406" s="544"/>
      <c r="Q406" s="544"/>
      <c r="R406" s="544"/>
      <c r="S406" s="544"/>
      <c r="T406" s="544"/>
      <c r="U406" s="545"/>
    </row>
    <row r="407" spans="2:21" ht="15.95" customHeight="1" x14ac:dyDescent="0.4">
      <c r="B407" s="543"/>
      <c r="C407" s="544"/>
      <c r="D407" s="544"/>
      <c r="E407" s="544"/>
      <c r="F407" s="544"/>
      <c r="G407" s="544"/>
      <c r="H407" s="544"/>
      <c r="I407" s="544"/>
      <c r="J407" s="544"/>
      <c r="K407" s="544"/>
      <c r="L407" s="544"/>
      <c r="M407" s="544"/>
      <c r="N407" s="544"/>
      <c r="O407" s="544"/>
      <c r="P407" s="544"/>
      <c r="Q407" s="544"/>
      <c r="R407" s="544"/>
      <c r="S407" s="544"/>
      <c r="T407" s="544"/>
      <c r="U407" s="545"/>
    </row>
    <row r="408" spans="2:21" ht="15.95" customHeight="1" x14ac:dyDescent="0.4">
      <c r="B408" s="543"/>
      <c r="C408" s="544"/>
      <c r="D408" s="544"/>
      <c r="E408" s="544"/>
      <c r="F408" s="544"/>
      <c r="G408" s="544"/>
      <c r="H408" s="544"/>
      <c r="I408" s="544"/>
      <c r="J408" s="544"/>
      <c r="K408" s="544"/>
      <c r="L408" s="544"/>
      <c r="M408" s="544"/>
      <c r="N408" s="544"/>
      <c r="O408" s="544"/>
      <c r="P408" s="544"/>
      <c r="Q408" s="544"/>
      <c r="R408" s="544"/>
      <c r="S408" s="544"/>
      <c r="T408" s="544"/>
      <c r="U408" s="545"/>
    </row>
    <row r="409" spans="2:21" ht="15.95" customHeight="1" x14ac:dyDescent="0.4">
      <c r="B409" s="543"/>
      <c r="C409" s="544"/>
      <c r="D409" s="544"/>
      <c r="E409" s="544"/>
      <c r="F409" s="544"/>
      <c r="G409" s="544"/>
      <c r="H409" s="544"/>
      <c r="I409" s="544"/>
      <c r="J409" s="544"/>
      <c r="K409" s="544"/>
      <c r="L409" s="544"/>
      <c r="M409" s="544"/>
      <c r="N409" s="544"/>
      <c r="O409" s="544"/>
      <c r="P409" s="544"/>
      <c r="Q409" s="544"/>
      <c r="R409" s="544"/>
      <c r="S409" s="544"/>
      <c r="T409" s="544"/>
      <c r="U409" s="545"/>
    </row>
    <row r="410" spans="2:21" ht="15.95" customHeight="1" x14ac:dyDescent="0.4">
      <c r="B410" s="543"/>
      <c r="C410" s="544"/>
      <c r="D410" s="544"/>
      <c r="E410" s="544"/>
      <c r="F410" s="544"/>
      <c r="G410" s="544"/>
      <c r="H410" s="544"/>
      <c r="I410" s="544"/>
      <c r="J410" s="544"/>
      <c r="K410" s="544"/>
      <c r="L410" s="544"/>
      <c r="M410" s="544"/>
      <c r="N410" s="544"/>
      <c r="O410" s="544"/>
      <c r="P410" s="544"/>
      <c r="Q410" s="544"/>
      <c r="R410" s="544"/>
      <c r="S410" s="544"/>
      <c r="T410" s="544"/>
      <c r="U410" s="545"/>
    </row>
    <row r="411" spans="2:21" ht="15.95" customHeight="1" x14ac:dyDescent="0.4">
      <c r="B411" s="543"/>
      <c r="C411" s="544"/>
      <c r="D411" s="544"/>
      <c r="E411" s="544"/>
      <c r="F411" s="544"/>
      <c r="G411" s="544"/>
      <c r="H411" s="544"/>
      <c r="I411" s="544"/>
      <c r="J411" s="544"/>
      <c r="K411" s="544"/>
      <c r="L411" s="544"/>
      <c r="M411" s="544"/>
      <c r="N411" s="544"/>
      <c r="O411" s="544"/>
      <c r="P411" s="544"/>
      <c r="Q411" s="544"/>
      <c r="R411" s="544"/>
      <c r="S411" s="544"/>
      <c r="T411" s="544"/>
      <c r="U411" s="545"/>
    </row>
    <row r="412" spans="2:21" ht="15.95" customHeight="1" x14ac:dyDescent="0.4">
      <c r="B412" s="543"/>
      <c r="C412" s="544"/>
      <c r="D412" s="544"/>
      <c r="E412" s="544"/>
      <c r="F412" s="544"/>
      <c r="G412" s="544"/>
      <c r="H412" s="544"/>
      <c r="I412" s="544"/>
      <c r="J412" s="544"/>
      <c r="K412" s="544"/>
      <c r="L412" s="544"/>
      <c r="M412" s="544"/>
      <c r="N412" s="544"/>
      <c r="O412" s="544"/>
      <c r="P412" s="544"/>
      <c r="Q412" s="544"/>
      <c r="R412" s="544"/>
      <c r="S412" s="544"/>
      <c r="T412" s="544"/>
      <c r="U412" s="545"/>
    </row>
    <row r="413" spans="2:21" ht="15.95" customHeight="1" x14ac:dyDescent="0.4">
      <c r="B413" s="543"/>
      <c r="C413" s="544"/>
      <c r="D413" s="544"/>
      <c r="E413" s="544"/>
      <c r="F413" s="544"/>
      <c r="G413" s="544"/>
      <c r="H413" s="544"/>
      <c r="I413" s="544"/>
      <c r="J413" s="544"/>
      <c r="K413" s="544"/>
      <c r="L413" s="544"/>
      <c r="M413" s="544"/>
      <c r="N413" s="544"/>
      <c r="O413" s="544"/>
      <c r="P413" s="544"/>
      <c r="Q413" s="544"/>
      <c r="R413" s="544"/>
      <c r="S413" s="544"/>
      <c r="T413" s="544"/>
      <c r="U413" s="545"/>
    </row>
    <row r="414" spans="2:21" ht="15.95" customHeight="1" x14ac:dyDescent="0.4">
      <c r="B414" s="543"/>
      <c r="C414" s="544"/>
      <c r="D414" s="544"/>
      <c r="E414" s="544"/>
      <c r="F414" s="544"/>
      <c r="G414" s="544"/>
      <c r="H414" s="544"/>
      <c r="I414" s="544"/>
      <c r="J414" s="544"/>
      <c r="K414" s="544"/>
      <c r="L414" s="544"/>
      <c r="M414" s="544"/>
      <c r="N414" s="544"/>
      <c r="O414" s="544"/>
      <c r="P414" s="544"/>
      <c r="Q414" s="544"/>
      <c r="R414" s="544"/>
      <c r="S414" s="544"/>
      <c r="T414" s="544"/>
      <c r="U414" s="545"/>
    </row>
    <row r="415" spans="2:21" ht="15.95" customHeight="1" x14ac:dyDescent="0.4">
      <c r="B415" s="543"/>
      <c r="C415" s="544"/>
      <c r="D415" s="544"/>
      <c r="E415" s="544"/>
      <c r="F415" s="544"/>
      <c r="G415" s="544"/>
      <c r="H415" s="544"/>
      <c r="I415" s="544"/>
      <c r="J415" s="544"/>
      <c r="K415" s="544"/>
      <c r="L415" s="544"/>
      <c r="M415" s="544"/>
      <c r="N415" s="544"/>
      <c r="O415" s="544"/>
      <c r="P415" s="544"/>
      <c r="Q415" s="544"/>
      <c r="R415" s="544"/>
      <c r="S415" s="544"/>
      <c r="T415" s="544"/>
      <c r="U415" s="545"/>
    </row>
    <row r="416" spans="2:21" ht="15.95" customHeight="1" x14ac:dyDescent="0.4">
      <c r="B416" s="543"/>
      <c r="C416" s="544"/>
      <c r="D416" s="544"/>
      <c r="E416" s="544"/>
      <c r="F416" s="544"/>
      <c r="G416" s="544"/>
      <c r="H416" s="544"/>
      <c r="I416" s="544"/>
      <c r="J416" s="544"/>
      <c r="K416" s="544"/>
      <c r="L416" s="544"/>
      <c r="M416" s="544"/>
      <c r="N416" s="544"/>
      <c r="O416" s="544"/>
      <c r="P416" s="544"/>
      <c r="Q416" s="544"/>
      <c r="R416" s="544"/>
      <c r="S416" s="544"/>
      <c r="T416" s="544"/>
      <c r="U416" s="545"/>
    </row>
    <row r="417" spans="2:21" ht="15.95" customHeight="1" x14ac:dyDescent="0.4">
      <c r="B417" s="546"/>
      <c r="C417" s="547"/>
      <c r="D417" s="547"/>
      <c r="E417" s="547"/>
      <c r="F417" s="547"/>
      <c r="G417" s="547"/>
      <c r="H417" s="547"/>
      <c r="I417" s="547"/>
      <c r="J417" s="547"/>
      <c r="K417" s="547"/>
      <c r="L417" s="547"/>
      <c r="M417" s="547"/>
      <c r="N417" s="547"/>
      <c r="O417" s="547"/>
      <c r="P417" s="547"/>
      <c r="Q417" s="547"/>
      <c r="R417" s="547"/>
      <c r="S417" s="547"/>
      <c r="T417" s="547"/>
      <c r="U417" s="548"/>
    </row>
  </sheetData>
  <mergeCells count="892">
    <mergeCell ref="B383:U417"/>
    <mergeCell ref="L379:P379"/>
    <mergeCell ref="B380:F380"/>
    <mergeCell ref="L380:P380"/>
    <mergeCell ref="B381:J381"/>
    <mergeCell ref="L381:P381"/>
    <mergeCell ref="L382:P382"/>
    <mergeCell ref="B328:U329"/>
    <mergeCell ref="B330:U371"/>
    <mergeCell ref="B372:D372"/>
    <mergeCell ref="B373:U374"/>
    <mergeCell ref="B375:U377"/>
    <mergeCell ref="B378:F378"/>
    <mergeCell ref="G378:J380"/>
    <mergeCell ref="L378:P378"/>
    <mergeCell ref="R378:U382"/>
    <mergeCell ref="B379:F379"/>
    <mergeCell ref="B324:B325"/>
    <mergeCell ref="C324:E325"/>
    <mergeCell ref="F324:O325"/>
    <mergeCell ref="P324:Q325"/>
    <mergeCell ref="R324:U325"/>
    <mergeCell ref="B327:C327"/>
    <mergeCell ref="B321:U321"/>
    <mergeCell ref="C322:E322"/>
    <mergeCell ref="F322:O322"/>
    <mergeCell ref="P322:Q322"/>
    <mergeCell ref="R322:U322"/>
    <mergeCell ref="C323:E323"/>
    <mergeCell ref="F323:O323"/>
    <mergeCell ref="P323:Q323"/>
    <mergeCell ref="R323:U323"/>
    <mergeCell ref="C319:E319"/>
    <mergeCell ref="F319:O319"/>
    <mergeCell ref="P319:Q319"/>
    <mergeCell ref="R319:U319"/>
    <mergeCell ref="C320:E320"/>
    <mergeCell ref="F320:O320"/>
    <mergeCell ref="P320:Q320"/>
    <mergeCell ref="R320:U320"/>
    <mergeCell ref="B317:B318"/>
    <mergeCell ref="C317:E318"/>
    <mergeCell ref="F317:O317"/>
    <mergeCell ref="P317:Q317"/>
    <mergeCell ref="R317:U317"/>
    <mergeCell ref="F318:O318"/>
    <mergeCell ref="P318:Q318"/>
    <mergeCell ref="R318:U318"/>
    <mergeCell ref="C315:E315"/>
    <mergeCell ref="F315:O315"/>
    <mergeCell ref="P315:Q315"/>
    <mergeCell ref="R315:U315"/>
    <mergeCell ref="C316:E316"/>
    <mergeCell ref="F316:O316"/>
    <mergeCell ref="P316:Q316"/>
    <mergeCell ref="R316:U316"/>
    <mergeCell ref="B312:B314"/>
    <mergeCell ref="C312:E314"/>
    <mergeCell ref="F312:O312"/>
    <mergeCell ref="P312:Q312"/>
    <mergeCell ref="R312:U313"/>
    <mergeCell ref="F313:O313"/>
    <mergeCell ref="P313:Q313"/>
    <mergeCell ref="F314:O314"/>
    <mergeCell ref="P314:Q314"/>
    <mergeCell ref="R314:U314"/>
    <mergeCell ref="B308:U308"/>
    <mergeCell ref="B309:B311"/>
    <mergeCell ref="C309:E311"/>
    <mergeCell ref="F309:O309"/>
    <mergeCell ref="P309:Q309"/>
    <mergeCell ref="R309:U311"/>
    <mergeCell ref="F310:O310"/>
    <mergeCell ref="P310:Q310"/>
    <mergeCell ref="F311:O311"/>
    <mergeCell ref="P311:Q311"/>
    <mergeCell ref="R305:U305"/>
    <mergeCell ref="B306:B307"/>
    <mergeCell ref="C306:E307"/>
    <mergeCell ref="F306:O306"/>
    <mergeCell ref="P306:Q306"/>
    <mergeCell ref="R306:U306"/>
    <mergeCell ref="F307:O307"/>
    <mergeCell ref="P307:Q307"/>
    <mergeCell ref="R307:U307"/>
    <mergeCell ref="F303:O303"/>
    <mergeCell ref="P303:Q303"/>
    <mergeCell ref="R303:U303"/>
    <mergeCell ref="B304:B305"/>
    <mergeCell ref="C304:E305"/>
    <mergeCell ref="F304:O304"/>
    <mergeCell ref="P304:Q304"/>
    <mergeCell ref="R304:U304"/>
    <mergeCell ref="F305:O305"/>
    <mergeCell ref="P305:Q305"/>
    <mergeCell ref="P300:Q300"/>
    <mergeCell ref="C301:E301"/>
    <mergeCell ref="F301:O301"/>
    <mergeCell ref="P301:Q301"/>
    <mergeCell ref="R301:U301"/>
    <mergeCell ref="B302:B303"/>
    <mergeCell ref="C302:E303"/>
    <mergeCell ref="F302:O302"/>
    <mergeCell ref="P302:Q302"/>
    <mergeCell ref="R302:U302"/>
    <mergeCell ref="R296:U296"/>
    <mergeCell ref="B297:B300"/>
    <mergeCell ref="C297:E300"/>
    <mergeCell ref="F297:O298"/>
    <mergeCell ref="P297:Q297"/>
    <mergeCell ref="R297:U298"/>
    <mergeCell ref="P298:Q298"/>
    <mergeCell ref="F299:O300"/>
    <mergeCell ref="P299:Q299"/>
    <mergeCell ref="R299:U300"/>
    <mergeCell ref="B294:B296"/>
    <mergeCell ref="C294:E296"/>
    <mergeCell ref="F294:O294"/>
    <mergeCell ref="P294:Q294"/>
    <mergeCell ref="R294:U294"/>
    <mergeCell ref="F295:O295"/>
    <mergeCell ref="P295:Q295"/>
    <mergeCell ref="R295:U295"/>
    <mergeCell ref="F296:O296"/>
    <mergeCell ref="P296:Q296"/>
    <mergeCell ref="R289:U290"/>
    <mergeCell ref="B291:U291"/>
    <mergeCell ref="B292:B293"/>
    <mergeCell ref="C292:E293"/>
    <mergeCell ref="F292:O292"/>
    <mergeCell ref="P292:Q292"/>
    <mergeCell ref="R292:U292"/>
    <mergeCell ref="F293:O293"/>
    <mergeCell ref="P293:Q293"/>
    <mergeCell ref="R293:U293"/>
    <mergeCell ref="B287:B290"/>
    <mergeCell ref="C287:E290"/>
    <mergeCell ref="F287:O287"/>
    <mergeCell ref="P287:Q287"/>
    <mergeCell ref="R287:U287"/>
    <mergeCell ref="F288:O288"/>
    <mergeCell ref="P288:Q288"/>
    <mergeCell ref="R288:U288"/>
    <mergeCell ref="F289:O290"/>
    <mergeCell ref="P289:Q290"/>
    <mergeCell ref="B283:B286"/>
    <mergeCell ref="C283:E286"/>
    <mergeCell ref="F283:O284"/>
    <mergeCell ref="P283:Q284"/>
    <mergeCell ref="R283:U284"/>
    <mergeCell ref="F285:O286"/>
    <mergeCell ref="P285:Q286"/>
    <mergeCell ref="R285:U286"/>
    <mergeCell ref="B280:U280"/>
    <mergeCell ref="B281:B282"/>
    <mergeCell ref="C281:E282"/>
    <mergeCell ref="F281:O281"/>
    <mergeCell ref="P281:Q281"/>
    <mergeCell ref="R281:U281"/>
    <mergeCell ref="F282:O282"/>
    <mergeCell ref="P282:Q282"/>
    <mergeCell ref="R282:U282"/>
    <mergeCell ref="B266:U268"/>
    <mergeCell ref="B275:D275"/>
    <mergeCell ref="B276:U277"/>
    <mergeCell ref="B278:E279"/>
    <mergeCell ref="F278:O279"/>
    <mergeCell ref="P278:Q279"/>
    <mergeCell ref="R278:U279"/>
    <mergeCell ref="L264:O264"/>
    <mergeCell ref="P264:Q265"/>
    <mergeCell ref="R264:U264"/>
    <mergeCell ref="H265:K265"/>
    <mergeCell ref="L265:O265"/>
    <mergeCell ref="R265:U265"/>
    <mergeCell ref="H262:K262"/>
    <mergeCell ref="L262:O262"/>
    <mergeCell ref="R262:U262"/>
    <mergeCell ref="C263:C265"/>
    <mergeCell ref="D263:G265"/>
    <mergeCell ref="H263:K263"/>
    <mergeCell ref="L263:O263"/>
    <mergeCell ref="P263:Q263"/>
    <mergeCell ref="R263:U263"/>
    <mergeCell ref="H264:K264"/>
    <mergeCell ref="C260:C262"/>
    <mergeCell ref="D260:G262"/>
    <mergeCell ref="H260:K260"/>
    <mergeCell ref="L260:O260"/>
    <mergeCell ref="P260:Q260"/>
    <mergeCell ref="R260:U260"/>
    <mergeCell ref="H261:K261"/>
    <mergeCell ref="L261:O261"/>
    <mergeCell ref="P261:Q262"/>
    <mergeCell ref="R261:U261"/>
    <mergeCell ref="H258:K258"/>
    <mergeCell ref="L258:O258"/>
    <mergeCell ref="P258:Q259"/>
    <mergeCell ref="R258:U258"/>
    <mergeCell ref="H259:K259"/>
    <mergeCell ref="L259:O259"/>
    <mergeCell ref="R259:U259"/>
    <mergeCell ref="H256:K256"/>
    <mergeCell ref="L256:O256"/>
    <mergeCell ref="R256:U256"/>
    <mergeCell ref="B257:B265"/>
    <mergeCell ref="C257:C259"/>
    <mergeCell ref="D257:G259"/>
    <mergeCell ref="H257:K257"/>
    <mergeCell ref="L257:O257"/>
    <mergeCell ref="P257:Q257"/>
    <mergeCell ref="R257:U257"/>
    <mergeCell ref="C254:C256"/>
    <mergeCell ref="D254:G256"/>
    <mergeCell ref="H254:K254"/>
    <mergeCell ref="L254:O254"/>
    <mergeCell ref="P254:Q254"/>
    <mergeCell ref="R254:U254"/>
    <mergeCell ref="H255:K255"/>
    <mergeCell ref="L255:O255"/>
    <mergeCell ref="P255:Q256"/>
    <mergeCell ref="R255:U255"/>
    <mergeCell ref="P251:Q251"/>
    <mergeCell ref="R251:U251"/>
    <mergeCell ref="H252:K252"/>
    <mergeCell ref="L252:O252"/>
    <mergeCell ref="P252:Q253"/>
    <mergeCell ref="R252:U252"/>
    <mergeCell ref="H253:K253"/>
    <mergeCell ref="L253:O253"/>
    <mergeCell ref="R253:U253"/>
    <mergeCell ref="R248:U248"/>
    <mergeCell ref="H249:K249"/>
    <mergeCell ref="L249:O249"/>
    <mergeCell ref="P249:Q250"/>
    <mergeCell ref="R249:U249"/>
    <mergeCell ref="H250:K250"/>
    <mergeCell ref="L250:O250"/>
    <mergeCell ref="R250:U250"/>
    <mergeCell ref="B248:B256"/>
    <mergeCell ref="C248:C250"/>
    <mergeCell ref="D248:G250"/>
    <mergeCell ref="H248:K248"/>
    <mergeCell ref="L248:O248"/>
    <mergeCell ref="P248:Q248"/>
    <mergeCell ref="C251:C253"/>
    <mergeCell ref="D251:G253"/>
    <mergeCell ref="H251:K251"/>
    <mergeCell ref="L251:O251"/>
    <mergeCell ref="L246:O246"/>
    <mergeCell ref="P246:Q247"/>
    <mergeCell ref="R246:U246"/>
    <mergeCell ref="H247:K247"/>
    <mergeCell ref="L247:O247"/>
    <mergeCell ref="R247:U247"/>
    <mergeCell ref="H244:K244"/>
    <mergeCell ref="L244:O244"/>
    <mergeCell ref="R244:U244"/>
    <mergeCell ref="C245:C247"/>
    <mergeCell ref="D245:G247"/>
    <mergeCell ref="H245:K245"/>
    <mergeCell ref="L245:O245"/>
    <mergeCell ref="P245:Q245"/>
    <mergeCell ref="R245:U245"/>
    <mergeCell ref="H246:K246"/>
    <mergeCell ref="C242:C244"/>
    <mergeCell ref="D242:G244"/>
    <mergeCell ref="H242:K242"/>
    <mergeCell ref="L242:O242"/>
    <mergeCell ref="P242:Q242"/>
    <mergeCell ref="R242:U242"/>
    <mergeCell ref="H243:K243"/>
    <mergeCell ref="L243:O243"/>
    <mergeCell ref="P243:Q244"/>
    <mergeCell ref="R243:U243"/>
    <mergeCell ref="P239:Q239"/>
    <mergeCell ref="R239:U239"/>
    <mergeCell ref="H240:K240"/>
    <mergeCell ref="L240:O240"/>
    <mergeCell ref="P240:Q241"/>
    <mergeCell ref="R240:U240"/>
    <mergeCell ref="H241:K241"/>
    <mergeCell ref="L241:O241"/>
    <mergeCell ref="R241:U241"/>
    <mergeCell ref="P236:Q238"/>
    <mergeCell ref="H237:K238"/>
    <mergeCell ref="R237:U237"/>
    <mergeCell ref="L238:O238"/>
    <mergeCell ref="R238:U238"/>
    <mergeCell ref="B239:B247"/>
    <mergeCell ref="C239:C241"/>
    <mergeCell ref="D239:G241"/>
    <mergeCell ref="H239:K239"/>
    <mergeCell ref="L239:O239"/>
    <mergeCell ref="B232:D232"/>
    <mergeCell ref="B233:U234"/>
    <mergeCell ref="B235:B238"/>
    <mergeCell ref="C235:C238"/>
    <mergeCell ref="D235:G238"/>
    <mergeCell ref="H235:K236"/>
    <mergeCell ref="L235:O235"/>
    <mergeCell ref="P235:Q235"/>
    <mergeCell ref="R235:U236"/>
    <mergeCell ref="L236:O237"/>
    <mergeCell ref="H208:Q208"/>
    <mergeCell ref="R208:U208"/>
    <mergeCell ref="H209:Q209"/>
    <mergeCell ref="R209:U209"/>
    <mergeCell ref="H210:Q210"/>
    <mergeCell ref="R210:U210"/>
    <mergeCell ref="R204:U204"/>
    <mergeCell ref="H205:Q205"/>
    <mergeCell ref="R205:U205"/>
    <mergeCell ref="H206:Q206"/>
    <mergeCell ref="R206:U206"/>
    <mergeCell ref="H207:Q207"/>
    <mergeCell ref="R207:U207"/>
    <mergeCell ref="E200:G210"/>
    <mergeCell ref="H200:Q200"/>
    <mergeCell ref="R200:U200"/>
    <mergeCell ref="H201:Q201"/>
    <mergeCell ref="R201:U201"/>
    <mergeCell ref="H202:Q202"/>
    <mergeCell ref="R202:U202"/>
    <mergeCell ref="H203:Q203"/>
    <mergeCell ref="R203:U203"/>
    <mergeCell ref="H204:Q204"/>
    <mergeCell ref="R196:U196"/>
    <mergeCell ref="E197:G199"/>
    <mergeCell ref="H197:Q197"/>
    <mergeCell ref="R197:U197"/>
    <mergeCell ref="H198:Q198"/>
    <mergeCell ref="R198:U198"/>
    <mergeCell ref="H199:Q199"/>
    <mergeCell ref="R199:U199"/>
    <mergeCell ref="B193:D210"/>
    <mergeCell ref="E193:G195"/>
    <mergeCell ref="H193:Q193"/>
    <mergeCell ref="R193:U193"/>
    <mergeCell ref="H194:Q194"/>
    <mergeCell ref="R194:U194"/>
    <mergeCell ref="H195:Q195"/>
    <mergeCell ref="R195:U195"/>
    <mergeCell ref="E196:G196"/>
    <mergeCell ref="H196:Q196"/>
    <mergeCell ref="B182:O184"/>
    <mergeCell ref="P182:R184"/>
    <mergeCell ref="S182:U184"/>
    <mergeCell ref="B189:D189"/>
    <mergeCell ref="B190:U190"/>
    <mergeCell ref="B191:D192"/>
    <mergeCell ref="E191:Q192"/>
    <mergeCell ref="R191:U192"/>
    <mergeCell ref="B179:R179"/>
    <mergeCell ref="S179:U179"/>
    <mergeCell ref="B180:R180"/>
    <mergeCell ref="S180:U180"/>
    <mergeCell ref="B181:R181"/>
    <mergeCell ref="S181:U181"/>
    <mergeCell ref="B176:R176"/>
    <mergeCell ref="S176:U176"/>
    <mergeCell ref="B177:R177"/>
    <mergeCell ref="S177:U177"/>
    <mergeCell ref="B178:R178"/>
    <mergeCell ref="S178:U178"/>
    <mergeCell ref="B173:R173"/>
    <mergeCell ref="S173:U173"/>
    <mergeCell ref="B174:R174"/>
    <mergeCell ref="S174:U174"/>
    <mergeCell ref="B175:R175"/>
    <mergeCell ref="S175:U175"/>
    <mergeCell ref="B170:R170"/>
    <mergeCell ref="S170:U170"/>
    <mergeCell ref="B171:R171"/>
    <mergeCell ref="S171:U171"/>
    <mergeCell ref="B172:R172"/>
    <mergeCell ref="S172:U172"/>
    <mergeCell ref="B167:R167"/>
    <mergeCell ref="S167:U167"/>
    <mergeCell ref="B168:R168"/>
    <mergeCell ref="S168:U168"/>
    <mergeCell ref="B169:R169"/>
    <mergeCell ref="S169:U169"/>
    <mergeCell ref="B164:R164"/>
    <mergeCell ref="S164:U164"/>
    <mergeCell ref="B165:R165"/>
    <mergeCell ref="S165:U165"/>
    <mergeCell ref="B166:R166"/>
    <mergeCell ref="S166:U166"/>
    <mergeCell ref="B139:Q139"/>
    <mergeCell ref="B140:D140"/>
    <mergeCell ref="B141:U141"/>
    <mergeCell ref="B142:U162"/>
    <mergeCell ref="B163:D163"/>
    <mergeCell ref="E163:H163"/>
    <mergeCell ref="I163:N163"/>
    <mergeCell ref="O163:U163"/>
    <mergeCell ref="B136:I138"/>
    <mergeCell ref="J136:M136"/>
    <mergeCell ref="N136:O136"/>
    <mergeCell ref="P136:P138"/>
    <mergeCell ref="Q136:U136"/>
    <mergeCell ref="J137:M138"/>
    <mergeCell ref="N137:O138"/>
    <mergeCell ref="Q137:U138"/>
    <mergeCell ref="T131:U131"/>
    <mergeCell ref="B132:B135"/>
    <mergeCell ref="C132:S132"/>
    <mergeCell ref="T132:U132"/>
    <mergeCell ref="C133:S133"/>
    <mergeCell ref="T133:U133"/>
    <mergeCell ref="C134:S134"/>
    <mergeCell ref="T134:U134"/>
    <mergeCell ref="C135:S135"/>
    <mergeCell ref="T135:U135"/>
    <mergeCell ref="T125:U125"/>
    <mergeCell ref="T126:U126"/>
    <mergeCell ref="D127:S127"/>
    <mergeCell ref="T127:U127"/>
    <mergeCell ref="B128:B131"/>
    <mergeCell ref="C128:S129"/>
    <mergeCell ref="T128:U129"/>
    <mergeCell ref="C130:S130"/>
    <mergeCell ref="T130:U130"/>
    <mergeCell ref="C131:S131"/>
    <mergeCell ref="B121:B127"/>
    <mergeCell ref="C121:C124"/>
    <mergeCell ref="D121:S122"/>
    <mergeCell ref="T121:U122"/>
    <mergeCell ref="D123:S123"/>
    <mergeCell ref="T123:U123"/>
    <mergeCell ref="D124:S124"/>
    <mergeCell ref="T124:U124"/>
    <mergeCell ref="C125:C127"/>
    <mergeCell ref="D125:S126"/>
    <mergeCell ref="C116:C120"/>
    <mergeCell ref="D116:S117"/>
    <mergeCell ref="T116:U117"/>
    <mergeCell ref="D118:S118"/>
    <mergeCell ref="T118:U118"/>
    <mergeCell ref="D119:S120"/>
    <mergeCell ref="T119:U120"/>
    <mergeCell ref="C108:S110"/>
    <mergeCell ref="T108:U110"/>
    <mergeCell ref="B111:B120"/>
    <mergeCell ref="C111:C113"/>
    <mergeCell ref="D111:S112"/>
    <mergeCell ref="T111:U112"/>
    <mergeCell ref="D113:S113"/>
    <mergeCell ref="T113:U113"/>
    <mergeCell ref="C114:S115"/>
    <mergeCell ref="T114:U115"/>
    <mergeCell ref="J100:U100"/>
    <mergeCell ref="B101:S102"/>
    <mergeCell ref="T101:U102"/>
    <mergeCell ref="B103:B110"/>
    <mergeCell ref="C103:S103"/>
    <mergeCell ref="T103:U103"/>
    <mergeCell ref="C104:S104"/>
    <mergeCell ref="T104:U104"/>
    <mergeCell ref="C105:S107"/>
    <mergeCell ref="T105:U107"/>
    <mergeCell ref="B95:P95"/>
    <mergeCell ref="Q95:S96"/>
    <mergeCell ref="T95:U96"/>
    <mergeCell ref="B96:P96"/>
    <mergeCell ref="B97:E97"/>
    <mergeCell ref="B98:U99"/>
    <mergeCell ref="T93:U93"/>
    <mergeCell ref="D94:E94"/>
    <mergeCell ref="F94:G94"/>
    <mergeCell ref="H94:I94"/>
    <mergeCell ref="J94:K94"/>
    <mergeCell ref="L94:M94"/>
    <mergeCell ref="N94:O94"/>
    <mergeCell ref="P94:Q94"/>
    <mergeCell ref="R94:S94"/>
    <mergeCell ref="T94:U94"/>
    <mergeCell ref="R92:S92"/>
    <mergeCell ref="T92:U92"/>
    <mergeCell ref="D93:E93"/>
    <mergeCell ref="F93:G93"/>
    <mergeCell ref="H93:I93"/>
    <mergeCell ref="J93:K93"/>
    <mergeCell ref="L93:M93"/>
    <mergeCell ref="N93:O93"/>
    <mergeCell ref="P93:Q93"/>
    <mergeCell ref="R93:S93"/>
    <mergeCell ref="P91:Q91"/>
    <mergeCell ref="R91:S91"/>
    <mergeCell ref="T91:U91"/>
    <mergeCell ref="D92:E92"/>
    <mergeCell ref="F92:G92"/>
    <mergeCell ref="H92:I92"/>
    <mergeCell ref="J92:K92"/>
    <mergeCell ref="L92:M92"/>
    <mergeCell ref="N92:O92"/>
    <mergeCell ref="P92:Q92"/>
    <mergeCell ref="D91:E91"/>
    <mergeCell ref="F91:G91"/>
    <mergeCell ref="H91:I91"/>
    <mergeCell ref="J91:K91"/>
    <mergeCell ref="L91:M91"/>
    <mergeCell ref="N91:O91"/>
    <mergeCell ref="T89:U89"/>
    <mergeCell ref="D90:E90"/>
    <mergeCell ref="F90:G90"/>
    <mergeCell ref="H90:I90"/>
    <mergeCell ref="J90:K90"/>
    <mergeCell ref="L90:M90"/>
    <mergeCell ref="N90:O90"/>
    <mergeCell ref="P90:Q90"/>
    <mergeCell ref="R90:S90"/>
    <mergeCell ref="T90:U90"/>
    <mergeCell ref="R88:S88"/>
    <mergeCell ref="T88:U88"/>
    <mergeCell ref="D89:E89"/>
    <mergeCell ref="F89:G89"/>
    <mergeCell ref="H89:I89"/>
    <mergeCell ref="J89:K89"/>
    <mergeCell ref="L89:M89"/>
    <mergeCell ref="N89:O89"/>
    <mergeCell ref="P89:Q89"/>
    <mergeCell ref="R89:S89"/>
    <mergeCell ref="P87:Q87"/>
    <mergeCell ref="R87:S87"/>
    <mergeCell ref="T87:U87"/>
    <mergeCell ref="D88:E88"/>
    <mergeCell ref="F88:G88"/>
    <mergeCell ref="H88:I88"/>
    <mergeCell ref="J88:K88"/>
    <mergeCell ref="L88:M88"/>
    <mergeCell ref="N88:O88"/>
    <mergeCell ref="P88:Q88"/>
    <mergeCell ref="D87:E87"/>
    <mergeCell ref="F87:G87"/>
    <mergeCell ref="H87:I87"/>
    <mergeCell ref="J87:K87"/>
    <mergeCell ref="L87:M87"/>
    <mergeCell ref="N87:O87"/>
    <mergeCell ref="T85:U85"/>
    <mergeCell ref="D86:E86"/>
    <mergeCell ref="F86:G86"/>
    <mergeCell ref="H86:I86"/>
    <mergeCell ref="J86:K86"/>
    <mergeCell ref="L86:M86"/>
    <mergeCell ref="N86:O86"/>
    <mergeCell ref="P86:Q86"/>
    <mergeCell ref="R86:S86"/>
    <mergeCell ref="T86:U86"/>
    <mergeCell ref="R84:S84"/>
    <mergeCell ref="T84:U84"/>
    <mergeCell ref="D85:E85"/>
    <mergeCell ref="F85:G85"/>
    <mergeCell ref="H85:I85"/>
    <mergeCell ref="J85:K85"/>
    <mergeCell ref="L85:M85"/>
    <mergeCell ref="N85:O85"/>
    <mergeCell ref="P85:Q85"/>
    <mergeCell ref="R85:S85"/>
    <mergeCell ref="P83:Q83"/>
    <mergeCell ref="R83:S83"/>
    <mergeCell ref="T83:U83"/>
    <mergeCell ref="D84:E84"/>
    <mergeCell ref="F84:G84"/>
    <mergeCell ref="H84:I84"/>
    <mergeCell ref="J84:K84"/>
    <mergeCell ref="L84:M84"/>
    <mergeCell ref="N84:O84"/>
    <mergeCell ref="P84:Q84"/>
    <mergeCell ref="D83:E83"/>
    <mergeCell ref="F83:G83"/>
    <mergeCell ref="H83:I83"/>
    <mergeCell ref="J83:K83"/>
    <mergeCell ref="L83:M83"/>
    <mergeCell ref="N83:O83"/>
    <mergeCell ref="T81:U81"/>
    <mergeCell ref="D82:E82"/>
    <mergeCell ref="F82:G82"/>
    <mergeCell ref="H82:I82"/>
    <mergeCell ref="J82:K82"/>
    <mergeCell ref="L82:M82"/>
    <mergeCell ref="N82:O82"/>
    <mergeCell ref="P82:Q82"/>
    <mergeCell ref="R82:S82"/>
    <mergeCell ref="T82:U82"/>
    <mergeCell ref="R80:S80"/>
    <mergeCell ref="T80:U80"/>
    <mergeCell ref="D81:E81"/>
    <mergeCell ref="F81:G81"/>
    <mergeCell ref="H81:I81"/>
    <mergeCell ref="J81:K81"/>
    <mergeCell ref="L81:M81"/>
    <mergeCell ref="N81:O81"/>
    <mergeCell ref="P81:Q81"/>
    <mergeCell ref="R81:S81"/>
    <mergeCell ref="P79:Q79"/>
    <mergeCell ref="R79:S79"/>
    <mergeCell ref="T79:U79"/>
    <mergeCell ref="D80:E80"/>
    <mergeCell ref="F80:G80"/>
    <mergeCell ref="H80:I80"/>
    <mergeCell ref="J80:K80"/>
    <mergeCell ref="L80:M80"/>
    <mergeCell ref="N80:O80"/>
    <mergeCell ref="P80:Q80"/>
    <mergeCell ref="D79:E79"/>
    <mergeCell ref="F79:G79"/>
    <mergeCell ref="H79:I79"/>
    <mergeCell ref="J79:K79"/>
    <mergeCell ref="L79:M79"/>
    <mergeCell ref="N79:O79"/>
    <mergeCell ref="T77:U77"/>
    <mergeCell ref="D78:E78"/>
    <mergeCell ref="F78:G78"/>
    <mergeCell ref="H78:I78"/>
    <mergeCell ref="J78:K78"/>
    <mergeCell ref="L78:M78"/>
    <mergeCell ref="N78:O78"/>
    <mergeCell ref="P78:Q78"/>
    <mergeCell ref="R78:S78"/>
    <mergeCell ref="T78:U78"/>
    <mergeCell ref="R76:S76"/>
    <mergeCell ref="T76:U76"/>
    <mergeCell ref="D77:E77"/>
    <mergeCell ref="F77:G77"/>
    <mergeCell ref="H77:I77"/>
    <mergeCell ref="J77:K77"/>
    <mergeCell ref="L77:M77"/>
    <mergeCell ref="N77:O77"/>
    <mergeCell ref="P77:Q77"/>
    <mergeCell ref="R77:S77"/>
    <mergeCell ref="P75:Q75"/>
    <mergeCell ref="R75:S75"/>
    <mergeCell ref="T75:U75"/>
    <mergeCell ref="D76:E76"/>
    <mergeCell ref="F76:G76"/>
    <mergeCell ref="H76:I76"/>
    <mergeCell ref="J76:K76"/>
    <mergeCell ref="L76:M76"/>
    <mergeCell ref="N76:O76"/>
    <mergeCell ref="P76:Q76"/>
    <mergeCell ref="D75:E75"/>
    <mergeCell ref="F75:G75"/>
    <mergeCell ref="H75:I75"/>
    <mergeCell ref="J75:K75"/>
    <mergeCell ref="L75:M75"/>
    <mergeCell ref="N75:O75"/>
    <mergeCell ref="T73:U73"/>
    <mergeCell ref="D74:E74"/>
    <mergeCell ref="F74:G74"/>
    <mergeCell ref="H74:I74"/>
    <mergeCell ref="J74:K74"/>
    <mergeCell ref="L74:M74"/>
    <mergeCell ref="N74:O74"/>
    <mergeCell ref="P74:Q74"/>
    <mergeCell ref="R74:S74"/>
    <mergeCell ref="T74:U74"/>
    <mergeCell ref="R72:S72"/>
    <mergeCell ref="T72:U72"/>
    <mergeCell ref="D73:E73"/>
    <mergeCell ref="F73:G73"/>
    <mergeCell ref="H73:I73"/>
    <mergeCell ref="J73:K73"/>
    <mergeCell ref="L73:M73"/>
    <mergeCell ref="N73:O73"/>
    <mergeCell ref="P73:Q73"/>
    <mergeCell ref="R73:S73"/>
    <mergeCell ref="P71:Q71"/>
    <mergeCell ref="R71:S71"/>
    <mergeCell ref="T71:U71"/>
    <mergeCell ref="D72:E72"/>
    <mergeCell ref="F72:G72"/>
    <mergeCell ref="H72:I72"/>
    <mergeCell ref="J72:K72"/>
    <mergeCell ref="L72:M72"/>
    <mergeCell ref="N72:O72"/>
    <mergeCell ref="P72:Q72"/>
    <mergeCell ref="D71:E71"/>
    <mergeCell ref="F71:G71"/>
    <mergeCell ref="H71:I71"/>
    <mergeCell ref="J71:K71"/>
    <mergeCell ref="L71:M71"/>
    <mergeCell ref="N71:O71"/>
    <mergeCell ref="T69:U69"/>
    <mergeCell ref="D70:E70"/>
    <mergeCell ref="F70:G70"/>
    <mergeCell ref="H70:I70"/>
    <mergeCell ref="J70:K70"/>
    <mergeCell ref="L70:M70"/>
    <mergeCell ref="N70:O70"/>
    <mergeCell ref="P70:Q70"/>
    <mergeCell ref="R70:S70"/>
    <mergeCell ref="T70:U70"/>
    <mergeCell ref="R68:S68"/>
    <mergeCell ref="T68:U68"/>
    <mergeCell ref="D69:E69"/>
    <mergeCell ref="F69:G69"/>
    <mergeCell ref="H69:I69"/>
    <mergeCell ref="J69:K69"/>
    <mergeCell ref="L69:M69"/>
    <mergeCell ref="N69:O69"/>
    <mergeCell ref="P69:Q69"/>
    <mergeCell ref="R69:S69"/>
    <mergeCell ref="P67:Q67"/>
    <mergeCell ref="R67:S67"/>
    <mergeCell ref="T67:U67"/>
    <mergeCell ref="D68:E68"/>
    <mergeCell ref="F68:G68"/>
    <mergeCell ref="H68:I68"/>
    <mergeCell ref="J68:K68"/>
    <mergeCell ref="L68:M68"/>
    <mergeCell ref="N68:O68"/>
    <mergeCell ref="P68:Q68"/>
    <mergeCell ref="D67:E67"/>
    <mergeCell ref="F67:G67"/>
    <mergeCell ref="H67:I67"/>
    <mergeCell ref="J67:K67"/>
    <mergeCell ref="L67:M67"/>
    <mergeCell ref="N67:O67"/>
    <mergeCell ref="T65:U65"/>
    <mergeCell ref="D66:E66"/>
    <mergeCell ref="F66:G66"/>
    <mergeCell ref="H66:I66"/>
    <mergeCell ref="J66:K66"/>
    <mergeCell ref="L66:M66"/>
    <mergeCell ref="N66:O66"/>
    <mergeCell ref="P66:Q66"/>
    <mergeCell ref="R66:S66"/>
    <mergeCell ref="T66:U66"/>
    <mergeCell ref="R64:S64"/>
    <mergeCell ref="T64:U64"/>
    <mergeCell ref="D65:E65"/>
    <mergeCell ref="F65:G65"/>
    <mergeCell ref="H65:I65"/>
    <mergeCell ref="J65:K65"/>
    <mergeCell ref="L65:M65"/>
    <mergeCell ref="N65:O65"/>
    <mergeCell ref="P65:Q65"/>
    <mergeCell ref="R65:S65"/>
    <mergeCell ref="P61:Q63"/>
    <mergeCell ref="R61:S63"/>
    <mergeCell ref="T61:U63"/>
    <mergeCell ref="D64:E64"/>
    <mergeCell ref="F64:G64"/>
    <mergeCell ref="H64:I64"/>
    <mergeCell ref="J64:K64"/>
    <mergeCell ref="L64:M64"/>
    <mergeCell ref="N64:O64"/>
    <mergeCell ref="P64:Q64"/>
    <mergeCell ref="D61:E63"/>
    <mergeCell ref="F61:G63"/>
    <mergeCell ref="H61:I63"/>
    <mergeCell ref="J61:K63"/>
    <mergeCell ref="L61:M63"/>
    <mergeCell ref="N61:O63"/>
    <mergeCell ref="D60:E60"/>
    <mergeCell ref="F60:G60"/>
    <mergeCell ref="H60:I60"/>
    <mergeCell ref="J60:K60"/>
    <mergeCell ref="L60:M60"/>
    <mergeCell ref="N60:O60"/>
    <mergeCell ref="B54:E54"/>
    <mergeCell ref="B55:U56"/>
    <mergeCell ref="N57:Q57"/>
    <mergeCell ref="R57:U57"/>
    <mergeCell ref="B58:B63"/>
    <mergeCell ref="C58:C63"/>
    <mergeCell ref="D58:U58"/>
    <mergeCell ref="D59:O59"/>
    <mergeCell ref="P59:S60"/>
    <mergeCell ref="T59:U60"/>
    <mergeCell ref="H51:N51"/>
    <mergeCell ref="O51:U51"/>
    <mergeCell ref="D52:G52"/>
    <mergeCell ref="H52:N52"/>
    <mergeCell ref="O52:U52"/>
    <mergeCell ref="B53:U53"/>
    <mergeCell ref="D48:N48"/>
    <mergeCell ref="O48:U48"/>
    <mergeCell ref="C49:C52"/>
    <mergeCell ref="D49:G49"/>
    <mergeCell ref="H49:N49"/>
    <mergeCell ref="O49:U49"/>
    <mergeCell ref="D50:G50"/>
    <mergeCell ref="H50:N50"/>
    <mergeCell ref="O50:U50"/>
    <mergeCell ref="D51:G51"/>
    <mergeCell ref="D46:G47"/>
    <mergeCell ref="H46:K47"/>
    <mergeCell ref="L46:N47"/>
    <mergeCell ref="O46:Q46"/>
    <mergeCell ref="R46:S46"/>
    <mergeCell ref="T46:U46"/>
    <mergeCell ref="O47:Q47"/>
    <mergeCell ref="R47:S47"/>
    <mergeCell ref="T47:U47"/>
    <mergeCell ref="O44:U44"/>
    <mergeCell ref="D45:G45"/>
    <mergeCell ref="H45:K45"/>
    <mergeCell ref="L45:N45"/>
    <mergeCell ref="O45:Q45"/>
    <mergeCell ref="R45:S45"/>
    <mergeCell ref="T45:U45"/>
    <mergeCell ref="H41:N41"/>
    <mergeCell ref="O41:U41"/>
    <mergeCell ref="D42:G42"/>
    <mergeCell ref="H42:N42"/>
    <mergeCell ref="O42:U42"/>
    <mergeCell ref="B43:B52"/>
    <mergeCell ref="C43:C48"/>
    <mergeCell ref="D43:N43"/>
    <mergeCell ref="O43:U43"/>
    <mergeCell ref="D44:N44"/>
    <mergeCell ref="D37:N38"/>
    <mergeCell ref="O37:U38"/>
    <mergeCell ref="C39:C42"/>
    <mergeCell ref="D39:G39"/>
    <mergeCell ref="H39:N39"/>
    <mergeCell ref="O39:U39"/>
    <mergeCell ref="D40:G40"/>
    <mergeCell ref="H40:N40"/>
    <mergeCell ref="O40:U40"/>
    <mergeCell ref="D41:G41"/>
    <mergeCell ref="D35:G36"/>
    <mergeCell ref="H35:K36"/>
    <mergeCell ref="L35:N36"/>
    <mergeCell ref="O35:Q35"/>
    <mergeCell ref="R35:S35"/>
    <mergeCell ref="T35:U35"/>
    <mergeCell ref="O36:Q36"/>
    <mergeCell ref="R36:S36"/>
    <mergeCell ref="T36:U36"/>
    <mergeCell ref="O33:U33"/>
    <mergeCell ref="D34:G34"/>
    <mergeCell ref="H34:K34"/>
    <mergeCell ref="L34:N34"/>
    <mergeCell ref="O34:Q34"/>
    <mergeCell ref="R34:S34"/>
    <mergeCell ref="T34:U34"/>
    <mergeCell ref="H28:N28"/>
    <mergeCell ref="O28:U28"/>
    <mergeCell ref="D29:G29"/>
    <mergeCell ref="H29:N29"/>
    <mergeCell ref="O29:U29"/>
    <mergeCell ref="B30:B42"/>
    <mergeCell ref="C30:C38"/>
    <mergeCell ref="D30:N32"/>
    <mergeCell ref="O30:U32"/>
    <mergeCell ref="D33:N33"/>
    <mergeCell ref="D24:N25"/>
    <mergeCell ref="O24:U25"/>
    <mergeCell ref="C26:C29"/>
    <mergeCell ref="D26:G26"/>
    <mergeCell ref="H26:N26"/>
    <mergeCell ref="O26:U26"/>
    <mergeCell ref="D27:G27"/>
    <mergeCell ref="H27:N27"/>
    <mergeCell ref="O27:U27"/>
    <mergeCell ref="D28:G28"/>
    <mergeCell ref="D22:G23"/>
    <mergeCell ref="H22:K23"/>
    <mergeCell ref="L22:N23"/>
    <mergeCell ref="O22:Q22"/>
    <mergeCell ref="R22:S22"/>
    <mergeCell ref="T22:U22"/>
    <mergeCell ref="O23:Q23"/>
    <mergeCell ref="R23:S23"/>
    <mergeCell ref="T23:U23"/>
    <mergeCell ref="O20:U20"/>
    <mergeCell ref="D21:G21"/>
    <mergeCell ref="H21:K21"/>
    <mergeCell ref="L21:N21"/>
    <mergeCell ref="O21:Q21"/>
    <mergeCell ref="R21:S21"/>
    <mergeCell ref="T21:U21"/>
    <mergeCell ref="B7:G14"/>
    <mergeCell ref="H7:N14"/>
    <mergeCell ref="O7:U14"/>
    <mergeCell ref="B15:N16"/>
    <mergeCell ref="O15:U16"/>
    <mergeCell ref="B17:B29"/>
    <mergeCell ref="C17:C25"/>
    <mergeCell ref="D17:N19"/>
    <mergeCell ref="O17:U19"/>
    <mergeCell ref="D20:N20"/>
    <mergeCell ref="B1:U1"/>
    <mergeCell ref="B2:U3"/>
    <mergeCell ref="B4:G4"/>
    <mergeCell ref="H4:U4"/>
    <mergeCell ref="B5:N6"/>
    <mergeCell ref="O5:U6"/>
  </mergeCells>
  <phoneticPr fontId="1"/>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639A0C-0E2C-4B34-8A6B-914794F91E64}">
  <sheetPr>
    <tabColor rgb="FFC00000"/>
  </sheetPr>
  <dimension ref="A1:I8"/>
  <sheetViews>
    <sheetView workbookViewId="0">
      <selection sqref="A1:I1"/>
    </sheetView>
  </sheetViews>
  <sheetFormatPr defaultRowHeight="18.75" x14ac:dyDescent="0.4"/>
  <cols>
    <col min="1" max="1" width="4" customWidth="1"/>
  </cols>
  <sheetData>
    <row r="1" spans="1:9" ht="33" x14ac:dyDescent="0.4">
      <c r="A1" s="565" t="s">
        <v>1535</v>
      </c>
      <c r="B1" s="566"/>
      <c r="C1" s="566"/>
      <c r="D1" s="566"/>
      <c r="E1" s="566"/>
      <c r="F1" s="566"/>
      <c r="G1" s="566"/>
      <c r="H1" s="566"/>
      <c r="I1" s="566"/>
    </row>
    <row r="2" spans="1:9" x14ac:dyDescent="0.4">
      <c r="A2" s="1"/>
      <c r="B2" s="1"/>
      <c r="C2" s="1"/>
      <c r="D2" s="1"/>
      <c r="E2" s="1"/>
      <c r="F2" s="1"/>
      <c r="G2" s="1"/>
      <c r="H2" s="1"/>
      <c r="I2" s="1"/>
    </row>
    <row r="3" spans="1:9" ht="35.25" customHeight="1" x14ac:dyDescent="0.4">
      <c r="A3" s="567">
        <v>1</v>
      </c>
      <c r="B3" s="714" t="s">
        <v>1746</v>
      </c>
      <c r="C3" s="715"/>
      <c r="D3" s="715"/>
      <c r="E3" s="715"/>
      <c r="F3" s="715"/>
      <c r="G3" s="715"/>
      <c r="H3" s="715"/>
      <c r="I3" s="716"/>
    </row>
    <row r="4" spans="1:9" ht="54" customHeight="1" x14ac:dyDescent="0.4">
      <c r="A4" s="568">
        <v>2</v>
      </c>
      <c r="B4" s="714" t="s">
        <v>1747</v>
      </c>
      <c r="C4" s="715"/>
      <c r="D4" s="715"/>
      <c r="E4" s="715"/>
      <c r="F4" s="715"/>
      <c r="G4" s="715"/>
      <c r="H4" s="715"/>
      <c r="I4" s="716"/>
    </row>
    <row r="5" spans="1:9" x14ac:dyDescent="0.4">
      <c r="A5" s="570">
        <v>3</v>
      </c>
      <c r="B5" s="569" t="s">
        <v>1748</v>
      </c>
      <c r="C5" s="569"/>
      <c r="D5" s="569"/>
      <c r="E5" s="569"/>
      <c r="F5" s="569"/>
      <c r="G5" s="569"/>
      <c r="H5" s="569"/>
      <c r="I5" s="569"/>
    </row>
    <row r="6" spans="1:9" x14ac:dyDescent="0.4">
      <c r="A6" s="570"/>
      <c r="B6" s="569"/>
      <c r="C6" s="569"/>
      <c r="D6" s="569"/>
      <c r="E6" s="569"/>
      <c r="F6" s="569"/>
      <c r="G6" s="569"/>
      <c r="H6" s="569"/>
      <c r="I6" s="569"/>
    </row>
    <row r="7" spans="1:9" x14ac:dyDescent="0.4">
      <c r="A7" s="570">
        <v>4</v>
      </c>
      <c r="B7" s="569" t="s">
        <v>1749</v>
      </c>
      <c r="C7" s="569"/>
      <c r="D7" s="569"/>
      <c r="E7" s="569"/>
      <c r="F7" s="569"/>
      <c r="G7" s="569"/>
      <c r="H7" s="569"/>
      <c r="I7" s="569"/>
    </row>
    <row r="8" spans="1:9" x14ac:dyDescent="0.4">
      <c r="A8" s="570"/>
      <c r="B8" s="569"/>
      <c r="C8" s="569"/>
      <c r="D8" s="569"/>
      <c r="E8" s="569"/>
      <c r="F8" s="569"/>
      <c r="G8" s="569"/>
      <c r="H8" s="569"/>
      <c r="I8" s="569"/>
    </row>
  </sheetData>
  <mergeCells count="7">
    <mergeCell ref="A1:I1"/>
    <mergeCell ref="B4:I4"/>
    <mergeCell ref="A5:A6"/>
    <mergeCell ref="B5:I6"/>
    <mergeCell ref="A7:A8"/>
    <mergeCell ref="B7:I8"/>
    <mergeCell ref="B3:I3"/>
  </mergeCells>
  <phoneticPr fontId="1"/>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8849BD-86B9-41B6-98A0-4A6BCF1EC7DA}">
  <sheetPr>
    <tabColor rgb="FFC00000"/>
  </sheetPr>
  <dimension ref="A1:D18"/>
  <sheetViews>
    <sheetView workbookViewId="0">
      <selection sqref="A1:C1"/>
    </sheetView>
  </sheetViews>
  <sheetFormatPr defaultColWidth="16.625" defaultRowHeight="18.75" x14ac:dyDescent="0.4"/>
  <cols>
    <col min="1" max="1" width="4.75" customWidth="1"/>
    <col min="2" max="2" width="38.25" customWidth="1"/>
    <col min="3" max="3" width="33.625" customWidth="1"/>
    <col min="4" max="4" width="1.75" customWidth="1"/>
  </cols>
  <sheetData>
    <row r="1" spans="1:4" ht="24" x14ac:dyDescent="0.4">
      <c r="A1" s="571" t="s">
        <v>1536</v>
      </c>
      <c r="B1" s="162"/>
      <c r="C1" s="162"/>
      <c r="D1" s="37"/>
    </row>
    <row r="2" spans="1:4" ht="24.75" thickBot="1" x14ac:dyDescent="0.45">
      <c r="A2" s="38"/>
      <c r="B2" s="38" t="s">
        <v>317</v>
      </c>
      <c r="C2" s="39" t="s">
        <v>892</v>
      </c>
      <c r="D2" s="37"/>
    </row>
    <row r="3" spans="1:4" ht="30.75" thickBot="1" x14ac:dyDescent="0.45">
      <c r="A3" s="40">
        <v>1</v>
      </c>
      <c r="B3" s="41" t="s">
        <v>893</v>
      </c>
      <c r="C3" s="42"/>
    </row>
    <row r="4" spans="1:4" ht="38.25" thickBot="1" x14ac:dyDescent="0.45">
      <c r="A4" s="40">
        <v>2</v>
      </c>
      <c r="B4" s="43" t="s">
        <v>1537</v>
      </c>
      <c r="C4" s="44"/>
    </row>
    <row r="5" spans="1:4" ht="19.5" thickBot="1" x14ac:dyDescent="0.45">
      <c r="A5" s="163" t="s">
        <v>1538</v>
      </c>
      <c r="B5" s="164"/>
      <c r="C5" s="165"/>
    </row>
    <row r="6" spans="1:4" ht="30.75" thickBot="1" x14ac:dyDescent="0.45">
      <c r="A6" s="40">
        <v>3</v>
      </c>
      <c r="B6" s="43" t="s">
        <v>1539</v>
      </c>
      <c r="C6" s="44"/>
    </row>
    <row r="7" spans="1:4" x14ac:dyDescent="0.4">
      <c r="A7" s="572" t="s">
        <v>1540</v>
      </c>
      <c r="B7" s="573"/>
      <c r="C7" s="574"/>
    </row>
    <row r="8" spans="1:4" ht="19.5" thickBot="1" x14ac:dyDescent="0.45">
      <c r="A8" s="575">
        <v>4</v>
      </c>
      <c r="B8" s="576" t="s">
        <v>1541</v>
      </c>
      <c r="C8" s="577"/>
    </row>
    <row r="9" spans="1:4" ht="18.75" customHeight="1" x14ac:dyDescent="0.4">
      <c r="A9" s="578"/>
      <c r="B9" s="579"/>
      <c r="C9" s="580"/>
    </row>
    <row r="10" spans="1:4" ht="19.5" thickBot="1" x14ac:dyDescent="0.45">
      <c r="A10" s="581"/>
      <c r="B10" s="582"/>
      <c r="C10" s="583"/>
    </row>
    <row r="11" spans="1:4" ht="30.75" thickBot="1" x14ac:dyDescent="0.45">
      <c r="A11" s="47">
        <v>5</v>
      </c>
      <c r="B11" s="48" t="s">
        <v>1542</v>
      </c>
      <c r="C11" s="44"/>
    </row>
    <row r="12" spans="1:4" ht="29.25" customHeight="1" thickBot="1" x14ac:dyDescent="0.45">
      <c r="A12" s="584">
        <v>6</v>
      </c>
      <c r="B12" s="659" t="s">
        <v>1726</v>
      </c>
      <c r="C12" s="44" t="s">
        <v>1727</v>
      </c>
    </row>
    <row r="13" spans="1:4" ht="33" customHeight="1" thickBot="1" x14ac:dyDescent="0.45">
      <c r="A13" s="585"/>
      <c r="B13" s="660"/>
      <c r="C13" s="49" t="s">
        <v>1728</v>
      </c>
    </row>
    <row r="14" spans="1:4" ht="19.5" thickBot="1" x14ac:dyDescent="0.45">
      <c r="A14" s="586"/>
      <c r="B14" s="587" t="s">
        <v>1543</v>
      </c>
      <c r="C14" s="588"/>
    </row>
    <row r="15" spans="1:4" ht="30.75" thickBot="1" x14ac:dyDescent="0.45">
      <c r="A15" s="589">
        <v>7</v>
      </c>
      <c r="B15" s="46" t="s">
        <v>1544</v>
      </c>
      <c r="C15" s="44"/>
    </row>
    <row r="16" spans="1:4" s="592" customFormat="1" ht="19.5" x14ac:dyDescent="0.4">
      <c r="A16" s="584">
        <v>8</v>
      </c>
      <c r="B16" s="590" t="s">
        <v>1545</v>
      </c>
      <c r="C16" s="591"/>
    </row>
    <row r="17" spans="1:3" ht="18.75" customHeight="1" x14ac:dyDescent="0.4">
      <c r="A17" s="585"/>
      <c r="B17" s="593" t="s">
        <v>1546</v>
      </c>
      <c r="C17" s="594"/>
    </row>
    <row r="18" spans="1:3" x14ac:dyDescent="0.4">
      <c r="A18" s="586"/>
      <c r="B18" s="595"/>
      <c r="C18" s="596"/>
    </row>
  </sheetData>
  <mergeCells count="11">
    <mergeCell ref="A12:A14"/>
    <mergeCell ref="B12:B13"/>
    <mergeCell ref="B14:C14"/>
    <mergeCell ref="A16:A18"/>
    <mergeCell ref="B17:C18"/>
    <mergeCell ref="A1:C1"/>
    <mergeCell ref="A5:C5"/>
    <mergeCell ref="A7:C7"/>
    <mergeCell ref="A8:A10"/>
    <mergeCell ref="B8:C8"/>
    <mergeCell ref="B9:C10"/>
  </mergeCells>
  <phoneticPr fontId="1"/>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25A62A-906E-4891-BE2B-3C45C5B5BA13}">
  <sheetPr>
    <tabColor rgb="FFC00000"/>
  </sheetPr>
  <dimension ref="A1:AC315"/>
  <sheetViews>
    <sheetView workbookViewId="0">
      <selection sqref="A1:AC2"/>
    </sheetView>
  </sheetViews>
  <sheetFormatPr defaultColWidth="3.125" defaultRowHeight="18.75" x14ac:dyDescent="0.4"/>
  <cols>
    <col min="1" max="16384" width="3.125" style="598"/>
  </cols>
  <sheetData>
    <row r="1" spans="1:29" x14ac:dyDescent="0.4">
      <c r="A1" s="597" t="s">
        <v>1547</v>
      </c>
      <c r="B1" s="597"/>
      <c r="C1" s="597"/>
      <c r="D1" s="597"/>
      <c r="E1" s="597"/>
      <c r="F1" s="597"/>
      <c r="G1" s="597"/>
      <c r="H1" s="597"/>
      <c r="I1" s="597"/>
      <c r="J1" s="597"/>
      <c r="K1" s="597"/>
      <c r="L1" s="597"/>
      <c r="M1" s="597"/>
      <c r="N1" s="597"/>
      <c r="O1" s="597"/>
      <c r="P1" s="597"/>
      <c r="Q1" s="597"/>
      <c r="R1" s="597"/>
      <c r="S1" s="597"/>
      <c r="T1" s="597"/>
      <c r="U1" s="597"/>
      <c r="V1" s="597"/>
      <c r="W1" s="597"/>
      <c r="X1" s="597"/>
      <c r="Y1" s="597"/>
      <c r="Z1" s="597"/>
      <c r="AA1" s="597"/>
      <c r="AB1" s="597"/>
      <c r="AC1" s="597"/>
    </row>
    <row r="2" spans="1:29" x14ac:dyDescent="0.4">
      <c r="A2" s="597"/>
      <c r="B2" s="597"/>
      <c r="C2" s="597"/>
      <c r="D2" s="597"/>
      <c r="E2" s="597"/>
      <c r="F2" s="597"/>
      <c r="G2" s="597"/>
      <c r="H2" s="597"/>
      <c r="I2" s="597"/>
      <c r="J2" s="597"/>
      <c r="K2" s="597"/>
      <c r="L2" s="597"/>
      <c r="M2" s="597"/>
      <c r="N2" s="597"/>
      <c r="O2" s="597"/>
      <c r="P2" s="597"/>
      <c r="Q2" s="597"/>
      <c r="R2" s="597"/>
      <c r="S2" s="597"/>
      <c r="T2" s="597"/>
      <c r="U2" s="597"/>
      <c r="V2" s="597"/>
      <c r="W2" s="597"/>
      <c r="X2" s="597"/>
      <c r="Y2" s="597"/>
      <c r="Z2" s="597"/>
      <c r="AA2" s="597"/>
      <c r="AB2" s="597"/>
      <c r="AC2" s="597"/>
    </row>
    <row r="4" spans="1:29" x14ac:dyDescent="0.4">
      <c r="B4" s="599" t="s">
        <v>958</v>
      </c>
      <c r="C4" s="599"/>
      <c r="D4" s="599"/>
      <c r="E4" s="599"/>
      <c r="F4" s="599"/>
      <c r="G4" s="599"/>
      <c r="H4" s="599"/>
      <c r="I4" s="599"/>
      <c r="J4" s="599"/>
      <c r="K4" s="599"/>
      <c r="L4" s="599"/>
      <c r="M4" s="599"/>
      <c r="N4" s="599"/>
      <c r="O4" s="599"/>
      <c r="P4" s="599"/>
      <c r="Q4" s="599"/>
      <c r="R4" s="599"/>
      <c r="S4" s="599"/>
      <c r="T4" s="599"/>
      <c r="U4" s="599" t="s">
        <v>1548</v>
      </c>
      <c r="V4" s="599"/>
      <c r="W4" s="599"/>
      <c r="X4" s="599"/>
      <c r="Y4" s="599" t="s">
        <v>1549</v>
      </c>
      <c r="Z4" s="599"/>
      <c r="AA4" s="599"/>
      <c r="AB4" s="599"/>
    </row>
    <row r="5" spans="1:29" x14ac:dyDescent="0.4">
      <c r="B5" s="599"/>
      <c r="C5" s="599"/>
      <c r="D5" s="599"/>
      <c r="E5" s="599"/>
      <c r="F5" s="599"/>
      <c r="G5" s="599"/>
      <c r="H5" s="599"/>
      <c r="I5" s="599"/>
      <c r="J5" s="599"/>
      <c r="K5" s="599"/>
      <c r="L5" s="599"/>
      <c r="M5" s="599"/>
      <c r="N5" s="599"/>
      <c r="O5" s="599"/>
      <c r="P5" s="599"/>
      <c r="Q5" s="599"/>
      <c r="R5" s="599"/>
      <c r="S5" s="599"/>
      <c r="T5" s="599"/>
      <c r="U5" s="599"/>
      <c r="V5" s="599"/>
      <c r="W5" s="599"/>
      <c r="X5" s="599"/>
      <c r="Y5" s="599"/>
      <c r="Z5" s="599"/>
      <c r="AA5" s="599"/>
      <c r="AB5" s="599"/>
    </row>
    <row r="6" spans="1:29" x14ac:dyDescent="0.4">
      <c r="B6" s="599">
        <v>1</v>
      </c>
      <c r="C6" s="599"/>
      <c r="D6" s="599"/>
      <c r="E6" s="599" t="s">
        <v>1550</v>
      </c>
      <c r="F6" s="599"/>
      <c r="G6" s="599"/>
      <c r="H6" s="599"/>
      <c r="I6" s="599"/>
      <c r="J6" s="599"/>
      <c r="K6" s="599"/>
      <c r="L6" s="599"/>
      <c r="M6" s="599"/>
      <c r="N6" s="599"/>
      <c r="O6" s="599"/>
      <c r="P6" s="599"/>
      <c r="Q6" s="599"/>
      <c r="R6" s="599"/>
      <c r="S6" s="599"/>
      <c r="T6" s="599"/>
      <c r="U6" s="599"/>
      <c r="V6" s="599"/>
      <c r="W6" s="599"/>
      <c r="X6" s="599"/>
      <c r="Y6" s="599"/>
      <c r="Z6" s="599"/>
      <c r="AA6" s="599"/>
      <c r="AB6" s="599"/>
    </row>
    <row r="7" spans="1:29" x14ac:dyDescent="0.4">
      <c r="B7" s="599"/>
      <c r="C7" s="599"/>
      <c r="D7" s="599"/>
      <c r="E7" s="599"/>
      <c r="F7" s="599"/>
      <c r="G7" s="599"/>
      <c r="H7" s="599"/>
      <c r="I7" s="599"/>
      <c r="J7" s="599"/>
      <c r="K7" s="599"/>
      <c r="L7" s="599"/>
      <c r="M7" s="599"/>
      <c r="N7" s="599"/>
      <c r="O7" s="599"/>
      <c r="P7" s="599"/>
      <c r="Q7" s="599"/>
      <c r="R7" s="599"/>
      <c r="S7" s="599"/>
      <c r="T7" s="599"/>
      <c r="U7" s="599"/>
      <c r="V7" s="599"/>
      <c r="W7" s="599"/>
      <c r="X7" s="599"/>
      <c r="Y7" s="599"/>
      <c r="Z7" s="599"/>
      <c r="AA7" s="599"/>
      <c r="AB7" s="599"/>
    </row>
    <row r="8" spans="1:29" x14ac:dyDescent="0.4">
      <c r="B8" s="599">
        <v>2</v>
      </c>
      <c r="C8" s="599"/>
      <c r="D8" s="599"/>
      <c r="E8" s="599" t="s">
        <v>1551</v>
      </c>
      <c r="F8" s="599"/>
      <c r="G8" s="599"/>
      <c r="H8" s="599"/>
      <c r="I8" s="599"/>
      <c r="J8" s="599"/>
      <c r="K8" s="599"/>
      <c r="L8" s="599"/>
      <c r="M8" s="599"/>
      <c r="N8" s="599"/>
      <c r="O8" s="599"/>
      <c r="P8" s="599"/>
      <c r="Q8" s="599"/>
      <c r="R8" s="599"/>
      <c r="S8" s="599"/>
      <c r="T8" s="599"/>
      <c r="U8" s="599"/>
      <c r="V8" s="599"/>
      <c r="W8" s="599"/>
      <c r="X8" s="599"/>
      <c r="Y8" s="599"/>
      <c r="Z8" s="599"/>
      <c r="AA8" s="599"/>
      <c r="AB8" s="599"/>
    </row>
    <row r="9" spans="1:29" x14ac:dyDescent="0.4">
      <c r="B9" s="599"/>
      <c r="C9" s="599"/>
      <c r="D9" s="599"/>
      <c r="E9" s="599"/>
      <c r="F9" s="599"/>
      <c r="G9" s="599"/>
      <c r="H9" s="599"/>
      <c r="I9" s="599"/>
      <c r="J9" s="599"/>
      <c r="K9" s="599"/>
      <c r="L9" s="599"/>
      <c r="M9" s="599"/>
      <c r="N9" s="599"/>
      <c r="O9" s="599"/>
      <c r="P9" s="599"/>
      <c r="Q9" s="599"/>
      <c r="R9" s="599"/>
      <c r="S9" s="599"/>
      <c r="T9" s="599"/>
      <c r="U9" s="599"/>
      <c r="V9" s="599"/>
      <c r="W9" s="599"/>
      <c r="X9" s="599"/>
      <c r="Y9" s="599"/>
      <c r="Z9" s="599"/>
      <c r="AA9" s="599"/>
      <c r="AB9" s="599"/>
    </row>
    <row r="10" spans="1:29" x14ac:dyDescent="0.4">
      <c r="B10" s="599">
        <v>3</v>
      </c>
      <c r="C10" s="599"/>
      <c r="D10" s="599"/>
      <c r="E10" s="599" t="s">
        <v>1552</v>
      </c>
      <c r="F10" s="599"/>
      <c r="G10" s="599"/>
      <c r="H10" s="599"/>
      <c r="I10" s="599"/>
      <c r="J10" s="599"/>
      <c r="K10" s="599"/>
      <c r="L10" s="599"/>
      <c r="M10" s="599"/>
      <c r="N10" s="599"/>
      <c r="O10" s="599"/>
      <c r="P10" s="599"/>
      <c r="Q10" s="599"/>
      <c r="R10" s="599"/>
      <c r="S10" s="599"/>
      <c r="T10" s="599"/>
      <c r="U10" s="599"/>
      <c r="V10" s="599"/>
      <c r="W10" s="599"/>
      <c r="X10" s="599"/>
      <c r="Y10" s="599"/>
      <c r="Z10" s="599"/>
      <c r="AA10" s="599"/>
      <c r="AB10" s="599"/>
    </row>
    <row r="11" spans="1:29" x14ac:dyDescent="0.4">
      <c r="B11" s="599"/>
      <c r="C11" s="599"/>
      <c r="D11" s="599"/>
      <c r="E11" s="599"/>
      <c r="F11" s="599"/>
      <c r="G11" s="599"/>
      <c r="H11" s="599"/>
      <c r="I11" s="599"/>
      <c r="J11" s="599"/>
      <c r="K11" s="599"/>
      <c r="L11" s="599"/>
      <c r="M11" s="599"/>
      <c r="N11" s="599"/>
      <c r="O11" s="599"/>
      <c r="P11" s="599"/>
      <c r="Q11" s="599"/>
      <c r="R11" s="599"/>
      <c r="S11" s="599"/>
      <c r="T11" s="599"/>
      <c r="U11" s="599"/>
      <c r="V11" s="599"/>
      <c r="W11" s="599"/>
      <c r="X11" s="599"/>
      <c r="Y11" s="599"/>
      <c r="Z11" s="599"/>
      <c r="AA11" s="599"/>
      <c r="AB11" s="599"/>
    </row>
    <row r="12" spans="1:29" x14ac:dyDescent="0.4">
      <c r="B12" s="599">
        <v>4</v>
      </c>
      <c r="C12" s="599"/>
      <c r="D12" s="599"/>
      <c r="E12" s="599" t="s">
        <v>1553</v>
      </c>
      <c r="F12" s="599"/>
      <c r="G12" s="599"/>
      <c r="H12" s="599"/>
      <c r="I12" s="599"/>
      <c r="J12" s="599"/>
      <c r="K12" s="599"/>
      <c r="L12" s="599"/>
      <c r="M12" s="599"/>
      <c r="N12" s="599"/>
      <c r="O12" s="599"/>
      <c r="P12" s="599"/>
      <c r="Q12" s="599"/>
      <c r="R12" s="599"/>
      <c r="S12" s="599"/>
      <c r="T12" s="599"/>
      <c r="U12" s="599"/>
      <c r="V12" s="599"/>
      <c r="W12" s="599"/>
      <c r="X12" s="599"/>
      <c r="Y12" s="599"/>
      <c r="Z12" s="599"/>
      <c r="AA12" s="599"/>
      <c r="AB12" s="599"/>
    </row>
    <row r="13" spans="1:29" x14ac:dyDescent="0.4">
      <c r="B13" s="599"/>
      <c r="C13" s="599"/>
      <c r="D13" s="599"/>
      <c r="E13" s="599"/>
      <c r="F13" s="599"/>
      <c r="G13" s="599"/>
      <c r="H13" s="599"/>
      <c r="I13" s="599"/>
      <c r="J13" s="599"/>
      <c r="K13" s="599"/>
      <c r="L13" s="599"/>
      <c r="M13" s="599"/>
      <c r="N13" s="599"/>
      <c r="O13" s="599"/>
      <c r="P13" s="599"/>
      <c r="Q13" s="599"/>
      <c r="R13" s="599"/>
      <c r="S13" s="599"/>
      <c r="T13" s="599"/>
      <c r="U13" s="599"/>
      <c r="V13" s="599"/>
      <c r="W13" s="599"/>
      <c r="X13" s="599"/>
      <c r="Y13" s="599"/>
      <c r="Z13" s="599"/>
      <c r="AA13" s="599"/>
      <c r="AB13" s="599"/>
    </row>
    <row r="14" spans="1:29" x14ac:dyDescent="0.4">
      <c r="B14" s="599">
        <v>5</v>
      </c>
      <c r="C14" s="599"/>
      <c r="D14" s="599"/>
      <c r="E14" s="599" t="s">
        <v>1554</v>
      </c>
      <c r="F14" s="599"/>
      <c r="G14" s="599"/>
      <c r="H14" s="599"/>
      <c r="I14" s="599"/>
      <c r="J14" s="599"/>
      <c r="K14" s="599"/>
      <c r="L14" s="599"/>
      <c r="M14" s="599"/>
      <c r="N14" s="599"/>
      <c r="O14" s="599"/>
      <c r="P14" s="599"/>
      <c r="Q14" s="599"/>
      <c r="R14" s="599"/>
      <c r="S14" s="599"/>
      <c r="T14" s="599"/>
      <c r="U14" s="599"/>
      <c r="V14" s="599"/>
      <c r="W14" s="599"/>
      <c r="X14" s="599"/>
      <c r="Y14" s="599"/>
      <c r="Z14" s="599"/>
      <c r="AA14" s="599"/>
      <c r="AB14" s="599"/>
    </row>
    <row r="15" spans="1:29" x14ac:dyDescent="0.4">
      <c r="B15" s="599"/>
      <c r="C15" s="599"/>
      <c r="D15" s="599"/>
      <c r="E15" s="599"/>
      <c r="F15" s="599"/>
      <c r="G15" s="599"/>
      <c r="H15" s="599"/>
      <c r="I15" s="599"/>
      <c r="J15" s="599"/>
      <c r="K15" s="599"/>
      <c r="L15" s="599"/>
      <c r="M15" s="599"/>
      <c r="N15" s="599"/>
      <c r="O15" s="599"/>
      <c r="P15" s="599"/>
      <c r="Q15" s="599"/>
      <c r="R15" s="599"/>
      <c r="S15" s="599"/>
      <c r="T15" s="599"/>
      <c r="U15" s="599"/>
      <c r="V15" s="599"/>
      <c r="W15" s="599"/>
      <c r="X15" s="599"/>
      <c r="Y15" s="599"/>
      <c r="Z15" s="599"/>
      <c r="AA15" s="599"/>
      <c r="AB15" s="599"/>
    </row>
    <row r="16" spans="1:29" x14ac:dyDescent="0.4">
      <c r="B16" s="599">
        <v>6</v>
      </c>
      <c r="C16" s="599"/>
      <c r="D16" s="599"/>
      <c r="E16" s="599" t="s">
        <v>1555</v>
      </c>
      <c r="F16" s="599"/>
      <c r="G16" s="599"/>
      <c r="H16" s="599"/>
      <c r="I16" s="599"/>
      <c r="J16" s="599"/>
      <c r="K16" s="599"/>
      <c r="L16" s="599"/>
      <c r="M16" s="599"/>
      <c r="N16" s="599"/>
      <c r="O16" s="599"/>
      <c r="P16" s="599"/>
      <c r="Q16" s="599"/>
      <c r="R16" s="599"/>
      <c r="S16" s="599"/>
      <c r="T16" s="599"/>
      <c r="U16" s="599"/>
      <c r="V16" s="599"/>
      <c r="W16" s="599"/>
      <c r="X16" s="599"/>
      <c r="Y16" s="599"/>
      <c r="Z16" s="599"/>
      <c r="AA16" s="599"/>
      <c r="AB16" s="599"/>
    </row>
    <row r="17" spans="2:28" x14ac:dyDescent="0.4">
      <c r="B17" s="599"/>
      <c r="C17" s="599"/>
      <c r="D17" s="599"/>
      <c r="E17" s="599"/>
      <c r="F17" s="599"/>
      <c r="G17" s="599"/>
      <c r="H17" s="599"/>
      <c r="I17" s="599"/>
      <c r="J17" s="599"/>
      <c r="K17" s="599"/>
      <c r="L17" s="599"/>
      <c r="M17" s="599"/>
      <c r="N17" s="599"/>
      <c r="O17" s="599"/>
      <c r="P17" s="599"/>
      <c r="Q17" s="599"/>
      <c r="R17" s="599"/>
      <c r="S17" s="599"/>
      <c r="T17" s="599"/>
      <c r="U17" s="599"/>
      <c r="V17" s="599"/>
      <c r="W17" s="599"/>
      <c r="X17" s="599"/>
      <c r="Y17" s="599"/>
      <c r="Z17" s="599"/>
      <c r="AA17" s="599"/>
      <c r="AB17" s="599"/>
    </row>
    <row r="18" spans="2:28" x14ac:dyDescent="0.4">
      <c r="B18" s="599">
        <v>7</v>
      </c>
      <c r="C18" s="599"/>
      <c r="D18" s="599"/>
      <c r="E18" s="599" t="s">
        <v>1556</v>
      </c>
      <c r="F18" s="599"/>
      <c r="G18" s="599"/>
      <c r="H18" s="599"/>
      <c r="I18" s="599"/>
      <c r="J18" s="599"/>
      <c r="K18" s="599"/>
      <c r="L18" s="599"/>
      <c r="M18" s="599"/>
      <c r="N18" s="599"/>
      <c r="O18" s="599"/>
      <c r="P18" s="599"/>
      <c r="Q18" s="599"/>
      <c r="R18" s="599"/>
      <c r="S18" s="599"/>
      <c r="T18" s="599"/>
      <c r="U18" s="599"/>
      <c r="V18" s="599"/>
      <c r="W18" s="599"/>
      <c r="X18" s="599"/>
      <c r="Y18" s="599"/>
      <c r="Z18" s="599"/>
      <c r="AA18" s="599"/>
      <c r="AB18" s="599"/>
    </row>
    <row r="19" spans="2:28" x14ac:dyDescent="0.4">
      <c r="B19" s="599"/>
      <c r="C19" s="599"/>
      <c r="D19" s="599"/>
      <c r="E19" s="599"/>
      <c r="F19" s="599"/>
      <c r="G19" s="599"/>
      <c r="H19" s="599"/>
      <c r="I19" s="599"/>
      <c r="J19" s="599"/>
      <c r="K19" s="599"/>
      <c r="L19" s="599"/>
      <c r="M19" s="599"/>
      <c r="N19" s="599"/>
      <c r="O19" s="599"/>
      <c r="P19" s="599"/>
      <c r="Q19" s="599"/>
      <c r="R19" s="599"/>
      <c r="S19" s="599"/>
      <c r="T19" s="599"/>
      <c r="U19" s="599"/>
      <c r="V19" s="599"/>
      <c r="W19" s="599"/>
      <c r="X19" s="599"/>
      <c r="Y19" s="599"/>
      <c r="Z19" s="599"/>
      <c r="AA19" s="599"/>
      <c r="AB19" s="599"/>
    </row>
    <row r="20" spans="2:28" x14ac:dyDescent="0.4">
      <c r="B20" s="599">
        <v>8</v>
      </c>
      <c r="C20" s="599"/>
      <c r="D20" s="599"/>
      <c r="E20" s="599" t="s">
        <v>1557</v>
      </c>
      <c r="F20" s="599"/>
      <c r="G20" s="599"/>
      <c r="H20" s="599"/>
      <c r="I20" s="599"/>
      <c r="J20" s="599"/>
      <c r="K20" s="599"/>
      <c r="L20" s="599"/>
      <c r="M20" s="599"/>
      <c r="N20" s="599"/>
      <c r="O20" s="599"/>
      <c r="P20" s="599"/>
      <c r="Q20" s="599"/>
      <c r="R20" s="599"/>
      <c r="S20" s="599"/>
      <c r="T20" s="599"/>
      <c r="U20" s="599"/>
      <c r="V20" s="599"/>
      <c r="W20" s="599"/>
      <c r="X20" s="599"/>
      <c r="Y20" s="599"/>
      <c r="Z20" s="599"/>
      <c r="AA20" s="599"/>
      <c r="AB20" s="599"/>
    </row>
    <row r="21" spans="2:28" x14ac:dyDescent="0.4">
      <c r="B21" s="599"/>
      <c r="C21" s="599"/>
      <c r="D21" s="599"/>
      <c r="E21" s="599"/>
      <c r="F21" s="599"/>
      <c r="G21" s="599"/>
      <c r="H21" s="599"/>
      <c r="I21" s="599"/>
      <c r="J21" s="599"/>
      <c r="K21" s="599"/>
      <c r="L21" s="599"/>
      <c r="M21" s="599"/>
      <c r="N21" s="599"/>
      <c r="O21" s="599"/>
      <c r="P21" s="599"/>
      <c r="Q21" s="599"/>
      <c r="R21" s="599"/>
      <c r="S21" s="599"/>
      <c r="T21" s="599"/>
      <c r="U21" s="599"/>
      <c r="V21" s="599"/>
      <c r="W21" s="599"/>
      <c r="X21" s="599"/>
      <c r="Y21" s="599"/>
      <c r="Z21" s="599"/>
      <c r="AA21" s="599"/>
      <c r="AB21" s="599"/>
    </row>
    <row r="22" spans="2:28" x14ac:dyDescent="0.4">
      <c r="B22" s="599">
        <v>9</v>
      </c>
      <c r="C22" s="599"/>
      <c r="D22" s="599"/>
      <c r="E22" s="599" t="s">
        <v>1558</v>
      </c>
      <c r="F22" s="599"/>
      <c r="G22" s="599"/>
      <c r="H22" s="599"/>
      <c r="I22" s="599"/>
      <c r="J22" s="599"/>
      <c r="K22" s="599"/>
      <c r="L22" s="599"/>
      <c r="M22" s="599"/>
      <c r="N22" s="599"/>
      <c r="O22" s="599"/>
      <c r="P22" s="599"/>
      <c r="Q22" s="599"/>
      <c r="R22" s="599"/>
      <c r="S22" s="599"/>
      <c r="T22" s="599"/>
      <c r="U22" s="599"/>
      <c r="V22" s="599"/>
      <c r="W22" s="599"/>
      <c r="X22" s="599"/>
      <c r="Y22" s="599"/>
      <c r="Z22" s="599"/>
      <c r="AA22" s="599"/>
      <c r="AB22" s="599"/>
    </row>
    <row r="23" spans="2:28" x14ac:dyDescent="0.4">
      <c r="B23" s="599"/>
      <c r="C23" s="599"/>
      <c r="D23" s="599"/>
      <c r="E23" s="599"/>
      <c r="F23" s="599"/>
      <c r="G23" s="599"/>
      <c r="H23" s="599"/>
      <c r="I23" s="599"/>
      <c r="J23" s="599"/>
      <c r="K23" s="599"/>
      <c r="L23" s="599"/>
      <c r="M23" s="599"/>
      <c r="N23" s="599"/>
      <c r="O23" s="599"/>
      <c r="P23" s="599"/>
      <c r="Q23" s="599"/>
      <c r="R23" s="599"/>
      <c r="S23" s="599"/>
      <c r="T23" s="599"/>
      <c r="U23" s="599"/>
      <c r="V23" s="599"/>
      <c r="W23" s="599"/>
      <c r="X23" s="599"/>
      <c r="Y23" s="599"/>
      <c r="Z23" s="599"/>
      <c r="AA23" s="599"/>
      <c r="AB23" s="599"/>
    </row>
    <row r="24" spans="2:28" x14ac:dyDescent="0.4">
      <c r="B24" s="599" t="s">
        <v>1559</v>
      </c>
      <c r="C24" s="599"/>
      <c r="D24" s="599"/>
      <c r="E24" s="599" t="s">
        <v>1560</v>
      </c>
      <c r="F24" s="599"/>
      <c r="G24" s="599"/>
      <c r="H24" s="599"/>
      <c r="I24" s="599"/>
      <c r="J24" s="599"/>
      <c r="K24" s="599"/>
      <c r="L24" s="599"/>
      <c r="M24" s="599"/>
      <c r="N24" s="599"/>
      <c r="O24" s="599"/>
      <c r="P24" s="599"/>
      <c r="Q24" s="599"/>
      <c r="R24" s="599"/>
      <c r="S24" s="599"/>
      <c r="T24" s="599"/>
      <c r="U24" s="599"/>
      <c r="V24" s="599"/>
      <c r="W24" s="599"/>
      <c r="X24" s="599"/>
      <c r="Y24" s="599"/>
      <c r="Z24" s="599"/>
      <c r="AA24" s="599"/>
      <c r="AB24" s="599"/>
    </row>
    <row r="25" spans="2:28" x14ac:dyDescent="0.4">
      <c r="B25" s="599"/>
      <c r="C25" s="599"/>
      <c r="D25" s="599"/>
      <c r="E25" s="599"/>
      <c r="F25" s="599"/>
      <c r="G25" s="599"/>
      <c r="H25" s="599"/>
      <c r="I25" s="599"/>
      <c r="J25" s="599"/>
      <c r="K25" s="599"/>
      <c r="L25" s="599"/>
      <c r="M25" s="599"/>
      <c r="N25" s="599"/>
      <c r="O25" s="599"/>
      <c r="P25" s="599"/>
      <c r="Q25" s="599"/>
      <c r="R25" s="599"/>
      <c r="S25" s="599"/>
      <c r="T25" s="599"/>
      <c r="U25" s="599"/>
      <c r="V25" s="599"/>
      <c r="W25" s="599"/>
      <c r="X25" s="599"/>
      <c r="Y25" s="599"/>
      <c r="Z25" s="599"/>
      <c r="AA25" s="599"/>
      <c r="AB25" s="599"/>
    </row>
    <row r="26" spans="2:28" x14ac:dyDescent="0.4">
      <c r="B26" s="599" t="s">
        <v>1561</v>
      </c>
      <c r="C26" s="599"/>
      <c r="D26" s="599"/>
      <c r="E26" s="599" t="s">
        <v>714</v>
      </c>
      <c r="F26" s="599"/>
      <c r="G26" s="599"/>
      <c r="H26" s="599"/>
      <c r="I26" s="599"/>
      <c r="J26" s="599"/>
      <c r="K26" s="599"/>
      <c r="L26" s="599"/>
      <c r="M26" s="599"/>
      <c r="N26" s="599"/>
      <c r="O26" s="599"/>
      <c r="P26" s="599"/>
      <c r="Q26" s="599"/>
      <c r="R26" s="599"/>
      <c r="S26" s="599"/>
      <c r="T26" s="599"/>
      <c r="U26" s="599"/>
      <c r="V26" s="599"/>
      <c r="W26" s="599"/>
      <c r="X26" s="599"/>
      <c r="Y26" s="599"/>
      <c r="Z26" s="599"/>
      <c r="AA26" s="599"/>
      <c r="AB26" s="599"/>
    </row>
    <row r="27" spans="2:28" x14ac:dyDescent="0.4">
      <c r="B27" s="599"/>
      <c r="C27" s="599"/>
      <c r="D27" s="599"/>
      <c r="E27" s="599"/>
      <c r="F27" s="599"/>
      <c r="G27" s="599"/>
      <c r="H27" s="599"/>
      <c r="I27" s="599"/>
      <c r="J27" s="599"/>
      <c r="K27" s="599"/>
      <c r="L27" s="599"/>
      <c r="M27" s="599"/>
      <c r="N27" s="599"/>
      <c r="O27" s="599"/>
      <c r="P27" s="599"/>
      <c r="Q27" s="599"/>
      <c r="R27" s="599"/>
      <c r="S27" s="599"/>
      <c r="T27" s="599"/>
      <c r="U27" s="599"/>
      <c r="V27" s="599"/>
      <c r="W27" s="599"/>
      <c r="X27" s="599"/>
      <c r="Y27" s="599"/>
      <c r="Z27" s="599"/>
      <c r="AA27" s="599"/>
      <c r="AB27" s="599"/>
    </row>
    <row r="28" spans="2:28" x14ac:dyDescent="0.4">
      <c r="B28" s="599" t="s">
        <v>1562</v>
      </c>
      <c r="C28" s="599"/>
      <c r="D28" s="599"/>
      <c r="E28" s="599"/>
      <c r="F28" s="599"/>
      <c r="G28" s="599"/>
      <c r="H28" s="599"/>
      <c r="I28" s="599"/>
      <c r="J28" s="599"/>
      <c r="K28" s="599"/>
      <c r="L28" s="599"/>
      <c r="M28" s="599"/>
      <c r="N28" s="599"/>
      <c r="O28" s="599"/>
      <c r="P28" s="599"/>
      <c r="Q28" s="599"/>
      <c r="R28" s="599"/>
      <c r="S28" s="599"/>
      <c r="T28" s="599"/>
      <c r="U28" s="599"/>
      <c r="V28" s="599"/>
      <c r="W28" s="599"/>
      <c r="X28" s="599"/>
      <c r="Y28" s="599"/>
      <c r="Z28" s="599"/>
      <c r="AA28" s="599"/>
      <c r="AB28" s="599"/>
    </row>
    <row r="29" spans="2:28" x14ac:dyDescent="0.4">
      <c r="B29" s="599"/>
      <c r="C29" s="599"/>
      <c r="D29" s="599"/>
      <c r="E29" s="599"/>
      <c r="F29" s="599"/>
      <c r="G29" s="599"/>
      <c r="H29" s="599"/>
      <c r="I29" s="599"/>
      <c r="J29" s="599"/>
      <c r="K29" s="599"/>
      <c r="L29" s="599"/>
      <c r="M29" s="599"/>
      <c r="N29" s="599"/>
      <c r="O29" s="599"/>
      <c r="P29" s="599"/>
      <c r="Q29" s="599"/>
      <c r="R29" s="599"/>
      <c r="S29" s="599"/>
      <c r="T29" s="599"/>
      <c r="U29" s="599"/>
      <c r="V29" s="599"/>
      <c r="W29" s="599"/>
      <c r="X29" s="599"/>
      <c r="Y29" s="599"/>
      <c r="Z29" s="599"/>
      <c r="AA29" s="599"/>
      <c r="AB29" s="599"/>
    </row>
    <row r="30" spans="2:28" ht="18.75" customHeight="1" x14ac:dyDescent="0.4">
      <c r="B30" s="599" t="s">
        <v>407</v>
      </c>
      <c r="C30" s="599"/>
      <c r="D30" s="599"/>
      <c r="E30" s="599"/>
      <c r="F30" s="599"/>
      <c r="G30" s="599"/>
      <c r="H30" s="599"/>
      <c r="I30" s="599"/>
      <c r="J30" s="599"/>
      <c r="K30" s="599"/>
      <c r="L30" s="599"/>
      <c r="M30" s="599"/>
      <c r="N30" s="599"/>
      <c r="O30" s="599"/>
      <c r="P30" s="599"/>
      <c r="Q30" s="599"/>
      <c r="R30" s="599"/>
      <c r="S30" s="599"/>
      <c r="T30" s="599"/>
      <c r="U30" s="599"/>
      <c r="V30" s="599"/>
      <c r="W30" s="599"/>
      <c r="X30" s="599"/>
      <c r="Y30" s="599"/>
      <c r="Z30" s="599"/>
      <c r="AA30" s="599"/>
      <c r="AB30" s="599"/>
    </row>
    <row r="31" spans="2:28" x14ac:dyDescent="0.4">
      <c r="B31" s="599"/>
      <c r="C31" s="599"/>
      <c r="D31" s="599"/>
      <c r="E31" s="599"/>
      <c r="F31" s="599"/>
      <c r="G31" s="599"/>
      <c r="H31" s="599"/>
      <c r="I31" s="599"/>
      <c r="J31" s="599"/>
      <c r="K31" s="599"/>
      <c r="L31" s="599"/>
      <c r="M31" s="599"/>
      <c r="N31" s="599"/>
      <c r="O31" s="599"/>
      <c r="P31" s="599"/>
      <c r="Q31" s="599"/>
      <c r="R31" s="599"/>
      <c r="S31" s="599"/>
      <c r="T31" s="599"/>
      <c r="U31" s="599"/>
      <c r="V31" s="599"/>
      <c r="W31" s="599"/>
      <c r="X31" s="599"/>
      <c r="Y31" s="599"/>
      <c r="Z31" s="599"/>
      <c r="AA31" s="599"/>
      <c r="AB31" s="599"/>
    </row>
    <row r="32" spans="2:28" x14ac:dyDescent="0.4">
      <c r="B32" s="599"/>
      <c r="C32" s="599"/>
      <c r="D32" s="599"/>
      <c r="E32" s="599"/>
      <c r="F32" s="599"/>
      <c r="G32" s="599"/>
      <c r="H32" s="599"/>
      <c r="I32" s="599"/>
      <c r="J32" s="599"/>
      <c r="K32" s="599"/>
      <c r="L32" s="599"/>
      <c r="M32" s="599"/>
      <c r="N32" s="599"/>
      <c r="O32" s="599"/>
      <c r="P32" s="599"/>
      <c r="Q32" s="599"/>
      <c r="R32" s="599"/>
      <c r="S32" s="599"/>
      <c r="T32" s="599"/>
      <c r="U32" s="599"/>
      <c r="V32" s="599"/>
      <c r="W32" s="599"/>
      <c r="X32" s="599"/>
      <c r="Y32" s="599"/>
      <c r="Z32" s="599"/>
      <c r="AA32" s="599"/>
      <c r="AB32" s="599"/>
    </row>
    <row r="33" spans="1:29" x14ac:dyDescent="0.4">
      <c r="B33" s="599"/>
      <c r="C33" s="599"/>
      <c r="D33" s="599"/>
      <c r="E33" s="599"/>
      <c r="F33" s="599"/>
      <c r="G33" s="599"/>
      <c r="H33" s="599"/>
      <c r="I33" s="599"/>
      <c r="J33" s="599"/>
      <c r="K33" s="599"/>
      <c r="L33" s="599"/>
      <c r="M33" s="599"/>
      <c r="N33" s="599"/>
      <c r="O33" s="599"/>
      <c r="P33" s="599"/>
      <c r="Q33" s="599"/>
      <c r="R33" s="599"/>
      <c r="S33" s="599"/>
      <c r="T33" s="599"/>
      <c r="U33" s="599"/>
      <c r="V33" s="599"/>
      <c r="W33" s="599"/>
      <c r="X33" s="599"/>
      <c r="Y33" s="599"/>
      <c r="Z33" s="599"/>
      <c r="AA33" s="599"/>
      <c r="AB33" s="599"/>
    </row>
    <row r="40" spans="1:29" ht="18.75" customHeight="1" x14ac:dyDescent="0.4">
      <c r="I40" s="600">
        <f>共同住宅ワークシート!C4</f>
        <v>0</v>
      </c>
      <c r="J40" s="601"/>
      <c r="K40" s="601"/>
      <c r="L40" s="601"/>
      <c r="M40" s="601"/>
      <c r="N40" s="601"/>
      <c r="O40" s="601"/>
      <c r="P40" s="601"/>
      <c r="Q40" s="601"/>
      <c r="R40" s="602"/>
    </row>
    <row r="41" spans="1:29" ht="18.75" customHeight="1" x14ac:dyDescent="0.4">
      <c r="G41" s="603"/>
      <c r="H41" s="603"/>
      <c r="I41" s="604"/>
      <c r="J41" s="605"/>
      <c r="K41" s="605"/>
      <c r="L41" s="605"/>
      <c r="M41" s="605"/>
      <c r="N41" s="605"/>
      <c r="O41" s="605"/>
      <c r="P41" s="605"/>
      <c r="Q41" s="605"/>
      <c r="R41" s="606"/>
      <c r="S41" s="607" t="s">
        <v>140</v>
      </c>
      <c r="T41" s="607"/>
      <c r="U41" s="607"/>
      <c r="V41" s="607"/>
      <c r="W41" s="607"/>
      <c r="X41" s="607"/>
      <c r="Y41" s="607"/>
      <c r="Z41" s="607"/>
    </row>
    <row r="42" spans="1:29" x14ac:dyDescent="0.4">
      <c r="W42" s="608">
        <f>共同住宅ワークシート!C3</f>
        <v>0</v>
      </c>
      <c r="X42" s="609"/>
      <c r="Y42" s="609"/>
      <c r="Z42" s="609"/>
      <c r="AA42" s="609"/>
      <c r="AB42" s="609"/>
      <c r="AC42" s="610"/>
    </row>
    <row r="43" spans="1:29" x14ac:dyDescent="0.4">
      <c r="A43" s="167" t="s">
        <v>1563</v>
      </c>
      <c r="B43" s="167"/>
      <c r="C43" s="167"/>
      <c r="D43" s="167"/>
      <c r="E43" s="167"/>
      <c r="F43" s="167"/>
      <c r="G43" s="167"/>
      <c r="H43" s="167"/>
      <c r="I43" s="167"/>
      <c r="J43" s="167"/>
      <c r="K43" s="167"/>
      <c r="L43" s="167"/>
      <c r="M43" s="167"/>
      <c r="N43" s="167"/>
      <c r="O43" s="167"/>
      <c r="P43" s="167"/>
      <c r="Q43" s="167"/>
      <c r="R43" s="167"/>
      <c r="S43" s="167"/>
      <c r="T43" s="167"/>
      <c r="U43" s="167"/>
      <c r="V43" s="167"/>
      <c r="W43" s="167"/>
      <c r="X43" s="167"/>
      <c r="Y43" s="167"/>
      <c r="Z43" s="167"/>
      <c r="AA43" s="167"/>
      <c r="AB43" s="167"/>
      <c r="AC43" s="167"/>
    </row>
    <row r="44" spans="1:29" ht="19.5" x14ac:dyDescent="0.4">
      <c r="A44" s="611" t="s">
        <v>1564</v>
      </c>
      <c r="B44" s="611"/>
      <c r="C44" s="611"/>
      <c r="D44" s="611"/>
      <c r="E44" s="611"/>
      <c r="F44" s="611"/>
      <c r="G44" s="611"/>
      <c r="H44" s="611"/>
      <c r="I44" s="611"/>
      <c r="J44" s="611"/>
      <c r="K44" s="611"/>
      <c r="L44" s="611"/>
      <c r="M44" s="611"/>
      <c r="N44" s="611"/>
      <c r="O44" s="611"/>
      <c r="P44" s="611"/>
      <c r="Q44" s="611"/>
      <c r="R44" s="611"/>
      <c r="S44" s="611"/>
      <c r="T44" s="611"/>
      <c r="U44" s="611"/>
      <c r="V44" s="611"/>
      <c r="W44" s="611"/>
      <c r="X44" s="611"/>
      <c r="Y44" s="611"/>
      <c r="Z44" s="611"/>
      <c r="AA44" s="611"/>
      <c r="AB44" s="611"/>
      <c r="AC44" s="611"/>
    </row>
    <row r="46" spans="1:29" x14ac:dyDescent="0.4">
      <c r="C46" s="612" t="s">
        <v>1565</v>
      </c>
      <c r="D46" s="612"/>
      <c r="E46" s="612"/>
      <c r="F46" s="612"/>
      <c r="G46" s="612"/>
      <c r="H46" s="612"/>
      <c r="I46" s="612"/>
      <c r="J46" s="612"/>
      <c r="K46" s="612"/>
      <c r="L46" s="612"/>
      <c r="M46" s="612"/>
      <c r="N46" s="612"/>
      <c r="O46" s="612"/>
      <c r="P46" s="612"/>
      <c r="Q46" s="612"/>
      <c r="R46" s="612"/>
      <c r="S46" s="612"/>
      <c r="T46" s="612"/>
      <c r="U46" s="612"/>
      <c r="V46" s="612"/>
      <c r="W46" s="612"/>
      <c r="X46" s="612"/>
      <c r="Y46" s="612"/>
      <c r="Z46" s="612"/>
      <c r="AA46" s="612"/>
      <c r="AB46" s="612"/>
      <c r="AC46" s="612"/>
    </row>
    <row r="47" spans="1:29" x14ac:dyDescent="0.4">
      <c r="B47" s="612" t="s">
        <v>1566</v>
      </c>
      <c r="C47" s="612"/>
      <c r="D47" s="612"/>
      <c r="E47" s="612"/>
      <c r="F47" s="612"/>
      <c r="G47" s="612"/>
      <c r="H47" s="612"/>
      <c r="I47" s="612"/>
      <c r="J47" s="612"/>
      <c r="K47" s="612"/>
      <c r="L47" s="612"/>
      <c r="M47" s="612"/>
      <c r="N47" s="612"/>
      <c r="O47" s="612"/>
      <c r="P47" s="612"/>
      <c r="Q47" s="612"/>
      <c r="R47" s="612"/>
      <c r="S47" s="612"/>
      <c r="T47" s="612"/>
      <c r="U47" s="612"/>
      <c r="V47" s="612"/>
      <c r="W47" s="612"/>
      <c r="X47" s="612"/>
      <c r="Y47" s="612"/>
      <c r="Z47" s="612"/>
      <c r="AA47" s="612"/>
      <c r="AB47" s="612"/>
      <c r="AC47" s="612"/>
    </row>
    <row r="48" spans="1:29" x14ac:dyDescent="0.4">
      <c r="B48" s="612" t="s">
        <v>1567</v>
      </c>
      <c r="C48" s="612"/>
      <c r="D48" s="612"/>
      <c r="E48" s="612"/>
      <c r="F48" s="612"/>
      <c r="G48" s="612"/>
      <c r="H48" s="612"/>
      <c r="I48" s="612"/>
      <c r="J48" s="612"/>
      <c r="K48" s="612"/>
      <c r="L48" s="612"/>
      <c r="M48" s="612"/>
      <c r="N48" s="612"/>
      <c r="O48" s="612"/>
      <c r="P48" s="612"/>
      <c r="Q48" s="612"/>
      <c r="R48" s="612"/>
      <c r="S48" s="612"/>
      <c r="T48" s="612"/>
      <c r="U48" s="612"/>
      <c r="V48" s="612"/>
      <c r="W48" s="612"/>
      <c r="X48" s="612"/>
      <c r="Y48" s="612"/>
      <c r="Z48" s="612"/>
      <c r="AA48" s="612"/>
      <c r="AB48" s="612"/>
      <c r="AC48" s="612"/>
    </row>
    <row r="49" spans="1:29" x14ac:dyDescent="0.4">
      <c r="B49" s="613" t="s">
        <v>1568</v>
      </c>
      <c r="C49" s="613"/>
      <c r="D49" s="613"/>
      <c r="E49" s="613"/>
      <c r="F49" s="613"/>
      <c r="G49" s="613"/>
      <c r="H49" s="613"/>
      <c r="I49" s="613"/>
      <c r="J49" s="613"/>
      <c r="K49" s="613"/>
      <c r="L49" s="613"/>
      <c r="M49" s="613"/>
      <c r="N49" s="613"/>
      <c r="O49" s="613"/>
      <c r="P49" s="613"/>
      <c r="Q49" s="613"/>
      <c r="R49" s="613"/>
      <c r="S49" s="613"/>
      <c r="T49" s="613"/>
      <c r="U49" s="613"/>
      <c r="V49" s="613"/>
      <c r="W49" s="613"/>
      <c r="X49" s="613"/>
      <c r="Y49" s="613"/>
      <c r="Z49" s="613"/>
      <c r="AA49" s="613"/>
      <c r="AB49" s="613"/>
      <c r="AC49" s="613"/>
    </row>
    <row r="50" spans="1:29" x14ac:dyDescent="0.4">
      <c r="B50" s="612" t="s">
        <v>1569</v>
      </c>
      <c r="C50" s="612"/>
      <c r="D50" s="612"/>
      <c r="E50" s="612"/>
      <c r="F50" s="612"/>
      <c r="G50" s="612"/>
      <c r="H50" s="612"/>
      <c r="I50" s="612"/>
      <c r="J50" s="612"/>
      <c r="K50" s="612"/>
      <c r="L50" s="612"/>
      <c r="M50" s="612"/>
      <c r="N50" s="612"/>
      <c r="O50" s="612"/>
      <c r="P50" s="612"/>
      <c r="Q50" s="612"/>
      <c r="R50" s="612"/>
      <c r="S50" s="612"/>
      <c r="T50" s="612"/>
      <c r="U50" s="612"/>
      <c r="V50" s="612"/>
      <c r="W50" s="612"/>
      <c r="X50" s="612"/>
      <c r="Y50" s="612"/>
      <c r="Z50" s="612"/>
      <c r="AA50" s="612"/>
      <c r="AB50" s="612"/>
      <c r="AC50" s="612"/>
    </row>
    <row r="51" spans="1:29" x14ac:dyDescent="0.4">
      <c r="C51" s="614">
        <f>共同住宅ワークシート!B9</f>
        <v>0</v>
      </c>
      <c r="D51" s="609"/>
      <c r="E51" s="609"/>
      <c r="F51" s="609"/>
      <c r="G51" s="609"/>
      <c r="H51" s="609"/>
      <c r="I51" s="609"/>
      <c r="J51" s="609"/>
      <c r="K51" s="609"/>
      <c r="L51" s="609"/>
      <c r="M51" s="609"/>
      <c r="N51" s="609"/>
      <c r="O51" s="609"/>
      <c r="P51" s="609"/>
      <c r="Q51" s="609"/>
      <c r="R51" s="609"/>
      <c r="S51" s="609"/>
      <c r="T51" s="609"/>
      <c r="U51" s="609"/>
      <c r="V51" s="609"/>
      <c r="W51" s="609"/>
      <c r="X51" s="609"/>
      <c r="Y51" s="609"/>
      <c r="Z51" s="609"/>
      <c r="AA51" s="609"/>
      <c r="AB51" s="609"/>
      <c r="AC51" s="610"/>
    </row>
    <row r="52" spans="1:29" x14ac:dyDescent="0.4">
      <c r="U52" s="615" t="s">
        <v>1570</v>
      </c>
      <c r="V52" s="615"/>
      <c r="W52" s="615"/>
      <c r="X52" s="615"/>
      <c r="Y52" s="615"/>
      <c r="Z52" s="615"/>
      <c r="AA52" s="615"/>
      <c r="AB52" s="615"/>
      <c r="AC52" s="615"/>
    </row>
    <row r="53" spans="1:29" x14ac:dyDescent="0.4">
      <c r="B53" s="612" t="s">
        <v>1571</v>
      </c>
      <c r="C53" s="612"/>
      <c r="D53" s="612"/>
      <c r="E53" s="612"/>
      <c r="F53" s="612"/>
      <c r="G53" s="612"/>
      <c r="H53" s="612"/>
      <c r="I53" s="612"/>
      <c r="J53" s="612"/>
      <c r="K53" s="612"/>
      <c r="L53" s="612"/>
      <c r="M53" s="612"/>
      <c r="N53" s="612"/>
      <c r="O53" s="612"/>
      <c r="P53" s="612"/>
      <c r="Q53" s="612"/>
      <c r="R53" s="612"/>
      <c r="S53" s="612"/>
      <c r="T53" s="612"/>
      <c r="U53" s="612"/>
      <c r="V53" s="612"/>
      <c r="W53" s="612"/>
      <c r="X53" s="612"/>
      <c r="Y53" s="612"/>
      <c r="Z53" s="612"/>
      <c r="AA53" s="612"/>
      <c r="AB53" s="612"/>
      <c r="AC53" s="612"/>
    </row>
    <row r="54" spans="1:29" x14ac:dyDescent="0.4">
      <c r="B54" s="612" t="s">
        <v>1572</v>
      </c>
      <c r="C54" s="612"/>
      <c r="D54" s="612"/>
      <c r="E54" s="612"/>
      <c r="F54" s="612"/>
      <c r="G54" s="612"/>
      <c r="H54" s="612"/>
      <c r="I54" s="612"/>
      <c r="J54" s="612"/>
      <c r="K54" s="612"/>
      <c r="L54" s="612"/>
      <c r="M54" s="612"/>
      <c r="N54" s="612"/>
      <c r="O54" s="612"/>
      <c r="P54" s="612"/>
      <c r="Q54" s="612"/>
      <c r="R54" s="612"/>
      <c r="S54" s="612"/>
      <c r="T54" s="612"/>
      <c r="U54" s="612"/>
      <c r="V54" s="612"/>
      <c r="W54" s="612"/>
      <c r="X54" s="612"/>
      <c r="Y54" s="612"/>
      <c r="Z54" s="612"/>
      <c r="AA54" s="612"/>
      <c r="AB54" s="612"/>
      <c r="AC54" s="612"/>
    </row>
    <row r="55" spans="1:29" x14ac:dyDescent="0.4">
      <c r="B55" s="612" t="s">
        <v>1573</v>
      </c>
      <c r="C55" s="612"/>
      <c r="D55" s="612"/>
      <c r="E55" s="612"/>
      <c r="F55" s="612"/>
      <c r="G55" s="612"/>
      <c r="H55" s="612"/>
      <c r="I55" s="612"/>
      <c r="J55" s="612"/>
      <c r="K55" s="612"/>
      <c r="L55" s="612"/>
      <c r="M55" s="612"/>
      <c r="N55" s="612"/>
      <c r="O55" s="612"/>
      <c r="P55" s="612"/>
      <c r="Q55" s="612"/>
      <c r="R55" s="612"/>
      <c r="S55" s="612"/>
      <c r="T55" s="612"/>
      <c r="U55" s="612"/>
      <c r="V55" s="612"/>
      <c r="W55" s="612"/>
      <c r="X55" s="612"/>
      <c r="Y55" s="612"/>
      <c r="Z55" s="612"/>
      <c r="AA55" s="612"/>
      <c r="AB55" s="612"/>
      <c r="AC55" s="612"/>
    </row>
    <row r="56" spans="1:29" x14ac:dyDescent="0.4">
      <c r="C56" s="612" t="s">
        <v>1574</v>
      </c>
      <c r="D56" s="612"/>
      <c r="E56" s="612"/>
      <c r="F56" s="612"/>
      <c r="G56" s="612"/>
      <c r="H56" s="612"/>
      <c r="I56" s="598" t="s">
        <v>1526</v>
      </c>
      <c r="J56" s="614">
        <f>共同住宅ワークシート!C6</f>
        <v>0</v>
      </c>
      <c r="K56" s="609"/>
      <c r="L56" s="609"/>
      <c r="M56" s="609"/>
      <c r="N56" s="609"/>
      <c r="O56" s="609"/>
      <c r="P56" s="610"/>
      <c r="Q56" s="598" t="s">
        <v>1527</v>
      </c>
    </row>
    <row r="57" spans="1:29" ht="18.75" customHeight="1" x14ac:dyDescent="0.4">
      <c r="D57" s="167" t="s">
        <v>1575</v>
      </c>
      <c r="E57" s="167"/>
      <c r="F57" s="167"/>
      <c r="G57" s="167"/>
      <c r="H57" s="167"/>
      <c r="I57" s="167"/>
      <c r="J57" s="614">
        <f>共同住宅ワークシート!C6</f>
        <v>0</v>
      </c>
      <c r="K57" s="609"/>
      <c r="L57" s="609"/>
      <c r="M57" s="609"/>
      <c r="N57" s="609"/>
      <c r="O57" s="609"/>
      <c r="P57" s="610"/>
      <c r="Q57" s="612" t="s">
        <v>1576</v>
      </c>
      <c r="R57" s="612"/>
      <c r="S57" s="612"/>
      <c r="T57" s="612"/>
      <c r="U57" s="612"/>
      <c r="V57" s="612"/>
      <c r="W57" s="612"/>
      <c r="X57" s="612"/>
      <c r="Y57" s="612"/>
      <c r="Z57" s="612"/>
      <c r="AA57" s="612"/>
      <c r="AB57" s="612"/>
      <c r="AC57" s="612"/>
    </row>
    <row r="58" spans="1:29" x14ac:dyDescent="0.4">
      <c r="D58" s="613" t="s">
        <v>1577</v>
      </c>
      <c r="E58" s="613"/>
      <c r="F58" s="613"/>
      <c r="G58" s="613"/>
      <c r="H58" s="613"/>
      <c r="I58" s="613"/>
      <c r="J58" s="613"/>
      <c r="K58" s="613"/>
      <c r="L58" s="613"/>
      <c r="M58" s="613"/>
      <c r="N58" s="613"/>
      <c r="O58" s="613"/>
      <c r="P58" s="613"/>
      <c r="Q58" s="613"/>
      <c r="R58" s="613"/>
      <c r="S58" s="613"/>
      <c r="T58" s="613"/>
      <c r="U58" s="613"/>
      <c r="V58" s="613"/>
      <c r="W58" s="613"/>
      <c r="X58" s="613"/>
      <c r="Y58" s="613"/>
      <c r="Z58" s="613"/>
      <c r="AA58" s="613"/>
      <c r="AB58" s="613"/>
      <c r="AC58" s="613"/>
    </row>
    <row r="59" spans="1:29" x14ac:dyDescent="0.4">
      <c r="D59" s="613" t="s">
        <v>1578</v>
      </c>
      <c r="E59" s="613"/>
      <c r="F59" s="613"/>
      <c r="G59" s="613"/>
      <c r="H59" s="613"/>
      <c r="I59" s="613"/>
      <c r="J59" s="613"/>
      <c r="K59" s="613"/>
      <c r="L59" s="613"/>
      <c r="M59" s="613"/>
      <c r="N59" s="613"/>
      <c r="O59" s="613"/>
      <c r="P59" s="613"/>
      <c r="Q59" s="613"/>
      <c r="R59" s="613"/>
      <c r="S59" s="613"/>
      <c r="T59" s="613"/>
      <c r="U59" s="613"/>
      <c r="V59" s="613"/>
      <c r="W59" s="613"/>
      <c r="X59" s="613"/>
      <c r="Y59" s="613"/>
      <c r="Z59" s="613"/>
      <c r="AA59" s="613"/>
      <c r="AB59" s="613"/>
      <c r="AC59" s="613"/>
    </row>
    <row r="60" spans="1:29" x14ac:dyDescent="0.4">
      <c r="D60" s="613" t="s">
        <v>1579</v>
      </c>
      <c r="E60" s="613"/>
      <c r="F60" s="613"/>
      <c r="G60" s="613"/>
      <c r="H60" s="613"/>
      <c r="I60" s="613"/>
      <c r="J60" s="613"/>
      <c r="K60" s="613"/>
      <c r="L60" s="613"/>
      <c r="M60" s="613"/>
      <c r="N60" s="613"/>
      <c r="O60" s="613"/>
      <c r="P60" s="613"/>
      <c r="Q60" s="613"/>
      <c r="R60" s="613"/>
      <c r="S60" s="613"/>
      <c r="T60" s="613"/>
      <c r="U60" s="613"/>
      <c r="V60" s="613"/>
      <c r="W60" s="613"/>
      <c r="X60" s="613"/>
      <c r="Y60" s="613"/>
      <c r="Z60" s="613"/>
      <c r="AA60" s="613"/>
      <c r="AB60" s="613"/>
      <c r="AC60" s="613"/>
    </row>
    <row r="62" spans="1:29" ht="19.5" x14ac:dyDescent="0.4">
      <c r="A62" s="616" t="s">
        <v>1580</v>
      </c>
      <c r="B62" s="616"/>
      <c r="C62" s="616"/>
      <c r="D62" s="616"/>
      <c r="E62" s="616"/>
      <c r="F62" s="616"/>
      <c r="G62" s="616"/>
      <c r="H62" s="616"/>
      <c r="I62" s="616"/>
      <c r="J62" s="616"/>
      <c r="K62" s="616"/>
      <c r="L62" s="616"/>
      <c r="M62" s="616"/>
      <c r="N62" s="616"/>
      <c r="O62" s="616"/>
      <c r="P62" s="616"/>
      <c r="Q62" s="616"/>
      <c r="R62" s="616"/>
      <c r="S62" s="616"/>
      <c r="T62" s="616"/>
      <c r="U62" s="616"/>
      <c r="V62" s="616"/>
      <c r="W62" s="616"/>
      <c r="X62" s="616"/>
      <c r="Y62" s="616"/>
      <c r="Z62" s="616"/>
      <c r="AA62" s="616"/>
      <c r="AB62" s="616"/>
      <c r="AC62" s="616"/>
    </row>
    <row r="64" spans="1:29" x14ac:dyDescent="0.4">
      <c r="C64" s="612" t="s">
        <v>1581</v>
      </c>
      <c r="D64" s="612"/>
      <c r="E64" s="612"/>
      <c r="F64" s="612"/>
      <c r="G64" s="612"/>
      <c r="H64" s="612"/>
      <c r="I64" s="612"/>
      <c r="J64" s="612"/>
      <c r="K64" s="612"/>
      <c r="L64" s="612"/>
      <c r="M64" s="612"/>
      <c r="N64" s="612"/>
      <c r="O64" s="612"/>
      <c r="P64" s="612"/>
      <c r="Q64" s="612"/>
      <c r="R64" s="612"/>
      <c r="S64" s="612"/>
      <c r="T64" s="612"/>
      <c r="U64" s="612"/>
      <c r="V64" s="612"/>
      <c r="W64" s="612"/>
      <c r="X64" s="612"/>
      <c r="Y64" s="612"/>
      <c r="Z64" s="612"/>
      <c r="AA64" s="612"/>
      <c r="AB64" s="612"/>
      <c r="AC64" s="612"/>
    </row>
    <row r="65" spans="1:29" x14ac:dyDescent="0.4">
      <c r="B65" s="613" t="s">
        <v>1582</v>
      </c>
      <c r="C65" s="613"/>
      <c r="D65" s="613"/>
      <c r="E65" s="613"/>
      <c r="F65" s="613"/>
      <c r="G65" s="613"/>
      <c r="H65" s="613"/>
      <c r="I65" s="613"/>
      <c r="J65" s="613"/>
      <c r="K65" s="613"/>
      <c r="L65" s="613"/>
      <c r="M65" s="613"/>
      <c r="N65" s="613"/>
      <c r="O65" s="613"/>
      <c r="P65" s="613"/>
      <c r="Q65" s="613"/>
      <c r="R65" s="613"/>
      <c r="S65" s="613"/>
      <c r="T65" s="613"/>
      <c r="U65" s="613"/>
      <c r="V65" s="613"/>
      <c r="W65" s="613"/>
      <c r="X65" s="613"/>
      <c r="Y65" s="613"/>
      <c r="Z65" s="613"/>
      <c r="AA65" s="613"/>
      <c r="AB65" s="613"/>
      <c r="AC65" s="613"/>
    </row>
    <row r="66" spans="1:29" x14ac:dyDescent="0.4">
      <c r="B66" s="613" t="s">
        <v>1583</v>
      </c>
      <c r="C66" s="613"/>
      <c r="D66" s="613"/>
      <c r="E66" s="613"/>
      <c r="F66" s="613"/>
      <c r="G66" s="613"/>
      <c r="H66" s="613"/>
      <c r="I66" s="613"/>
      <c r="J66" s="613"/>
      <c r="K66" s="613"/>
      <c r="L66" s="613"/>
      <c r="M66" s="613"/>
      <c r="N66" s="613"/>
      <c r="O66" s="613"/>
      <c r="P66" s="613"/>
      <c r="Q66" s="613"/>
      <c r="R66" s="613"/>
      <c r="S66" s="613"/>
      <c r="T66" s="613"/>
      <c r="U66" s="613"/>
      <c r="V66" s="613"/>
      <c r="W66" s="613"/>
      <c r="X66" s="613"/>
      <c r="Y66" s="613"/>
      <c r="Z66" s="613"/>
      <c r="AA66" s="613"/>
      <c r="AB66" s="613"/>
      <c r="AC66" s="613"/>
    </row>
    <row r="67" spans="1:29" x14ac:dyDescent="0.4">
      <c r="B67" s="613" t="s">
        <v>1584</v>
      </c>
      <c r="C67" s="613"/>
      <c r="D67" s="613"/>
      <c r="E67" s="613"/>
      <c r="F67" s="613"/>
      <c r="G67" s="613"/>
      <c r="H67" s="613"/>
      <c r="I67" s="613"/>
      <c r="J67" s="613"/>
      <c r="K67" s="613"/>
      <c r="L67" s="613"/>
      <c r="M67" s="613"/>
      <c r="N67" s="613"/>
      <c r="O67" s="613"/>
      <c r="P67" s="613"/>
      <c r="Q67" s="613"/>
      <c r="R67" s="613"/>
      <c r="S67" s="613"/>
      <c r="T67" s="613"/>
      <c r="U67" s="613"/>
      <c r="V67" s="613"/>
      <c r="W67" s="613"/>
      <c r="X67" s="613"/>
      <c r="Y67" s="613"/>
      <c r="Z67" s="613"/>
      <c r="AA67" s="613"/>
      <c r="AB67" s="613"/>
      <c r="AC67" s="613"/>
    </row>
    <row r="68" spans="1:29" x14ac:dyDescent="0.4">
      <c r="B68" s="613" t="s">
        <v>1585</v>
      </c>
      <c r="C68" s="613"/>
      <c r="D68" s="613"/>
      <c r="E68" s="613"/>
      <c r="F68" s="613"/>
      <c r="G68" s="613"/>
      <c r="H68" s="613"/>
      <c r="I68" s="613"/>
      <c r="J68" s="613"/>
      <c r="K68" s="613"/>
      <c r="L68" s="613"/>
      <c r="M68" s="613"/>
      <c r="N68" s="613"/>
      <c r="O68" s="613"/>
      <c r="P68" s="613"/>
      <c r="Q68" s="613"/>
      <c r="R68" s="613"/>
      <c r="S68" s="613"/>
      <c r="T68" s="613"/>
      <c r="U68" s="613"/>
      <c r="V68" s="613"/>
      <c r="W68" s="613"/>
      <c r="X68" s="613"/>
      <c r="Y68" s="613"/>
      <c r="Z68" s="613"/>
      <c r="AA68" s="613"/>
      <c r="AB68" s="613"/>
      <c r="AC68" s="613"/>
    </row>
    <row r="69" spans="1:29" x14ac:dyDescent="0.4">
      <c r="B69" s="613" t="s">
        <v>1586</v>
      </c>
      <c r="C69" s="613"/>
      <c r="D69" s="613"/>
      <c r="E69" s="613"/>
      <c r="F69" s="613"/>
      <c r="G69" s="613"/>
      <c r="H69" s="613"/>
      <c r="I69" s="613"/>
      <c r="J69" s="613"/>
      <c r="K69" s="613"/>
      <c r="L69" s="613"/>
      <c r="M69" s="613"/>
      <c r="N69" s="613"/>
      <c r="O69" s="613"/>
      <c r="P69" s="613"/>
      <c r="Q69" s="613"/>
      <c r="R69" s="613"/>
      <c r="S69" s="613"/>
      <c r="T69" s="613"/>
      <c r="U69" s="613"/>
      <c r="V69" s="613"/>
      <c r="W69" s="613"/>
      <c r="X69" s="613"/>
      <c r="Y69" s="613"/>
      <c r="Z69" s="613"/>
      <c r="AA69" s="613"/>
      <c r="AB69" s="613"/>
      <c r="AC69" s="613"/>
    </row>
    <row r="70" spans="1:29" x14ac:dyDescent="0.4">
      <c r="C70" s="167"/>
      <c r="D70" s="167"/>
      <c r="E70" s="167"/>
      <c r="F70" s="167"/>
      <c r="G70" s="167"/>
      <c r="H70" s="167"/>
      <c r="I70" s="167"/>
      <c r="J70" s="167"/>
      <c r="K70" s="167"/>
      <c r="L70" s="167"/>
      <c r="M70" s="167"/>
      <c r="N70" s="167"/>
      <c r="O70" s="167"/>
      <c r="P70" s="167"/>
      <c r="Q70" s="167"/>
      <c r="R70" s="167"/>
      <c r="S70" s="167"/>
      <c r="T70" s="167"/>
      <c r="U70" s="167"/>
      <c r="V70" s="167"/>
      <c r="W70" s="167"/>
      <c r="X70" s="167"/>
      <c r="Y70" s="167"/>
      <c r="Z70" s="167"/>
      <c r="AA70" s="167"/>
      <c r="AB70" s="167"/>
      <c r="AC70" s="167"/>
    </row>
    <row r="71" spans="1:29" ht="19.5" x14ac:dyDescent="0.4">
      <c r="A71" s="616" t="s">
        <v>1587</v>
      </c>
      <c r="B71" s="616"/>
      <c r="C71" s="616"/>
      <c r="D71" s="616"/>
      <c r="E71" s="616"/>
      <c r="F71" s="616"/>
      <c r="G71" s="616"/>
      <c r="H71" s="616"/>
      <c r="I71" s="616"/>
      <c r="J71" s="616"/>
      <c r="K71" s="616"/>
      <c r="L71" s="616"/>
      <c r="M71" s="616"/>
      <c r="N71" s="616"/>
      <c r="O71" s="616"/>
      <c r="P71" s="616"/>
      <c r="Q71" s="616"/>
      <c r="R71" s="616"/>
      <c r="S71" s="616"/>
      <c r="T71" s="616"/>
      <c r="U71" s="616"/>
      <c r="V71" s="616"/>
      <c r="W71" s="616"/>
      <c r="X71" s="616"/>
      <c r="Y71" s="616"/>
      <c r="Z71" s="616"/>
      <c r="AA71" s="616"/>
      <c r="AB71" s="616"/>
      <c r="AC71" s="616"/>
    </row>
    <row r="72" spans="1:29" x14ac:dyDescent="0.4">
      <c r="C72" s="167"/>
      <c r="D72" s="167"/>
      <c r="E72" s="167"/>
      <c r="F72" s="167"/>
      <c r="G72" s="167"/>
      <c r="H72" s="167"/>
      <c r="I72" s="167"/>
      <c r="J72" s="167"/>
      <c r="K72" s="167"/>
      <c r="L72" s="167"/>
      <c r="M72" s="167"/>
      <c r="N72" s="167"/>
      <c r="O72" s="167"/>
      <c r="P72" s="167"/>
      <c r="Q72" s="167"/>
      <c r="R72" s="167"/>
      <c r="S72" s="167"/>
      <c r="T72" s="167"/>
      <c r="U72" s="167"/>
      <c r="V72" s="167"/>
      <c r="W72" s="167"/>
      <c r="X72" s="167"/>
      <c r="Y72" s="167"/>
      <c r="Z72" s="167"/>
      <c r="AA72" s="167"/>
      <c r="AB72" s="167"/>
      <c r="AC72" s="167"/>
    </row>
    <row r="73" spans="1:29" x14ac:dyDescent="0.4">
      <c r="B73" s="612" t="s">
        <v>1588</v>
      </c>
      <c r="C73" s="612"/>
      <c r="D73" s="612"/>
      <c r="E73" s="612"/>
      <c r="F73" s="612"/>
      <c r="G73" s="612"/>
      <c r="H73" s="612"/>
      <c r="I73" s="612"/>
      <c r="J73" s="612"/>
      <c r="K73" s="612"/>
      <c r="L73" s="612"/>
      <c r="M73" s="612"/>
      <c r="N73" s="612"/>
      <c r="O73" s="612"/>
      <c r="P73" s="612"/>
      <c r="Q73" s="612"/>
      <c r="R73" s="612"/>
      <c r="S73" s="612"/>
      <c r="T73" s="612"/>
      <c r="U73" s="612"/>
      <c r="V73" s="612"/>
      <c r="W73" s="612"/>
      <c r="X73" s="612"/>
      <c r="Y73" s="612"/>
      <c r="Z73" s="612"/>
      <c r="AA73" s="612"/>
      <c r="AB73" s="612"/>
      <c r="AC73" s="612"/>
    </row>
    <row r="74" spans="1:29" x14ac:dyDescent="0.4">
      <c r="B74" s="612" t="s">
        <v>1589</v>
      </c>
      <c r="C74" s="612"/>
      <c r="D74" s="612"/>
      <c r="E74" s="612"/>
      <c r="F74" s="612"/>
      <c r="G74" s="612"/>
      <c r="H74" s="612"/>
      <c r="I74" s="612"/>
      <c r="J74" s="612"/>
      <c r="K74" s="612"/>
      <c r="L74" s="612"/>
      <c r="M74" s="612"/>
      <c r="N74" s="612"/>
      <c r="O74" s="612"/>
      <c r="P74" s="612"/>
      <c r="Q74" s="612"/>
      <c r="R74" s="612"/>
      <c r="S74" s="612"/>
      <c r="T74" s="612"/>
      <c r="U74" s="612"/>
      <c r="V74" s="612"/>
      <c r="W74" s="612"/>
      <c r="X74" s="612"/>
      <c r="Y74" s="612"/>
      <c r="Z74" s="612"/>
      <c r="AA74" s="612"/>
      <c r="AB74" s="612"/>
      <c r="AC74" s="612"/>
    </row>
    <row r="75" spans="1:29" x14ac:dyDescent="0.4">
      <c r="B75" s="612" t="s">
        <v>1590</v>
      </c>
      <c r="C75" s="612"/>
      <c r="D75" s="612"/>
      <c r="E75" s="612"/>
      <c r="F75" s="612"/>
      <c r="G75" s="612"/>
      <c r="H75" s="612"/>
      <c r="I75" s="612"/>
      <c r="J75" s="612"/>
      <c r="K75" s="612"/>
      <c r="L75" s="612"/>
      <c r="M75" s="612"/>
      <c r="N75" s="612"/>
      <c r="O75" s="612"/>
      <c r="P75" s="612"/>
      <c r="Q75" s="612"/>
      <c r="R75" s="612"/>
      <c r="S75" s="612"/>
      <c r="T75" s="612"/>
      <c r="U75" s="612"/>
      <c r="V75" s="612"/>
      <c r="W75" s="612"/>
      <c r="X75" s="612"/>
      <c r="Y75" s="612"/>
      <c r="Z75" s="612"/>
      <c r="AA75" s="612"/>
      <c r="AB75" s="612"/>
      <c r="AC75" s="612"/>
    </row>
    <row r="76" spans="1:29" ht="18.75" customHeight="1" x14ac:dyDescent="0.4">
      <c r="B76" s="612" t="s">
        <v>1591</v>
      </c>
      <c r="C76" s="612"/>
      <c r="D76" s="612"/>
      <c r="E76" s="612"/>
      <c r="F76" s="612"/>
      <c r="G76" s="612"/>
      <c r="H76" s="612"/>
      <c r="I76" s="612"/>
      <c r="J76" s="612"/>
      <c r="K76" s="612"/>
      <c r="L76" s="612"/>
      <c r="M76" s="612"/>
      <c r="N76" s="612"/>
      <c r="O76" s="612"/>
      <c r="P76" s="612"/>
      <c r="Q76" s="612"/>
      <c r="R76" s="612"/>
      <c r="S76" s="612"/>
      <c r="T76" s="612"/>
      <c r="U76" s="612"/>
      <c r="V76" s="612"/>
      <c r="W76" s="612"/>
      <c r="X76" s="612"/>
      <c r="Y76" s="612"/>
      <c r="Z76" s="612"/>
      <c r="AA76" s="612"/>
      <c r="AB76" s="612"/>
      <c r="AC76" s="612"/>
    </row>
    <row r="77" spans="1:29" x14ac:dyDescent="0.4">
      <c r="B77" s="612"/>
      <c r="C77" s="612"/>
      <c r="D77" s="612"/>
      <c r="E77" s="612"/>
      <c r="F77" s="612"/>
      <c r="G77" s="612"/>
      <c r="H77" s="612"/>
      <c r="I77" s="612"/>
      <c r="J77" s="612"/>
      <c r="K77" s="612"/>
      <c r="L77" s="612"/>
      <c r="M77" s="612"/>
      <c r="N77" s="612"/>
      <c r="O77" s="612"/>
      <c r="P77" s="612"/>
      <c r="Q77" s="612"/>
      <c r="R77" s="612"/>
      <c r="S77" s="612"/>
      <c r="T77" s="612"/>
      <c r="U77" s="612"/>
      <c r="V77" s="612"/>
      <c r="W77" s="612"/>
      <c r="X77" s="612"/>
      <c r="Y77" s="612"/>
      <c r="Z77" s="612"/>
      <c r="AA77" s="612"/>
      <c r="AB77" s="612"/>
      <c r="AC77" s="612"/>
    </row>
    <row r="78" spans="1:29" x14ac:dyDescent="0.4">
      <c r="B78" s="612" t="s">
        <v>1592</v>
      </c>
      <c r="C78" s="612"/>
      <c r="D78" s="612"/>
      <c r="E78" s="612"/>
      <c r="F78" s="612"/>
      <c r="G78" s="612"/>
      <c r="H78" s="612"/>
      <c r="I78" s="612"/>
      <c r="J78" s="612"/>
      <c r="K78" s="612"/>
      <c r="L78" s="612"/>
      <c r="M78" s="612"/>
      <c r="N78" s="612"/>
      <c r="O78" s="612"/>
      <c r="P78" s="612"/>
      <c r="Q78" s="612"/>
      <c r="R78" s="612"/>
      <c r="S78" s="612"/>
      <c r="T78" s="612"/>
      <c r="U78" s="612"/>
      <c r="V78" s="612"/>
      <c r="W78" s="612"/>
      <c r="X78" s="612"/>
      <c r="Y78" s="612"/>
      <c r="Z78" s="612"/>
      <c r="AA78" s="612"/>
      <c r="AB78" s="612"/>
      <c r="AC78" s="612"/>
    </row>
    <row r="79" spans="1:29" ht="19.5" x14ac:dyDescent="0.4">
      <c r="A79" s="616" t="s">
        <v>1593</v>
      </c>
      <c r="B79" s="616"/>
      <c r="C79" s="616"/>
      <c r="D79" s="616"/>
      <c r="E79" s="616"/>
      <c r="F79" s="616"/>
      <c r="G79" s="616"/>
      <c r="H79" s="616"/>
      <c r="I79" s="616"/>
      <c r="J79" s="616"/>
      <c r="K79" s="616"/>
      <c r="L79" s="616"/>
      <c r="M79" s="616"/>
      <c r="N79" s="616"/>
      <c r="O79" s="616"/>
      <c r="P79" s="616"/>
      <c r="Q79" s="616"/>
      <c r="R79" s="616"/>
      <c r="S79" s="616"/>
      <c r="T79" s="616"/>
      <c r="U79" s="616"/>
      <c r="V79" s="616"/>
      <c r="W79" s="616"/>
      <c r="X79" s="616"/>
      <c r="Y79" s="616"/>
      <c r="Z79" s="616"/>
      <c r="AA79" s="616"/>
      <c r="AB79" s="616"/>
      <c r="AC79" s="616"/>
    </row>
    <row r="80" spans="1:29" ht="18.75" customHeight="1" x14ac:dyDescent="0.4">
      <c r="B80" s="613" t="s">
        <v>1594</v>
      </c>
      <c r="C80" s="613"/>
      <c r="D80" s="613"/>
      <c r="E80" s="613"/>
      <c r="F80" s="613"/>
      <c r="G80" s="613"/>
      <c r="H80" s="613"/>
      <c r="I80" s="613"/>
      <c r="J80" s="613"/>
      <c r="K80" s="613"/>
      <c r="L80" s="613"/>
      <c r="M80" s="613"/>
      <c r="N80" s="613"/>
      <c r="O80" s="613"/>
      <c r="P80" s="613"/>
      <c r="Q80" s="613"/>
      <c r="R80" s="613"/>
      <c r="S80" s="613"/>
      <c r="T80" s="613"/>
      <c r="U80" s="613"/>
      <c r="V80" s="613"/>
      <c r="W80" s="613"/>
      <c r="X80" s="613"/>
      <c r="Y80" s="613"/>
      <c r="Z80" s="613"/>
      <c r="AA80" s="613"/>
      <c r="AB80" s="613"/>
      <c r="AC80" s="613"/>
    </row>
    <row r="81" spans="2:29" x14ac:dyDescent="0.4">
      <c r="B81" s="613" t="s">
        <v>1595</v>
      </c>
      <c r="C81" s="613"/>
      <c r="D81" s="613"/>
      <c r="E81" s="613"/>
      <c r="F81" s="613"/>
      <c r="G81" s="613"/>
      <c r="H81" s="613"/>
      <c r="I81" s="613"/>
      <c r="J81" s="613"/>
      <c r="K81" s="613"/>
      <c r="L81" s="613"/>
      <c r="M81" s="613"/>
      <c r="N81" s="613"/>
      <c r="O81" s="613"/>
      <c r="P81" s="613"/>
      <c r="Q81" s="613"/>
      <c r="R81" s="613"/>
      <c r="S81" s="613"/>
      <c r="T81" s="613"/>
      <c r="U81" s="613"/>
      <c r="V81" s="613"/>
      <c r="W81" s="613"/>
      <c r="X81" s="613"/>
      <c r="Y81" s="613"/>
      <c r="Z81" s="613"/>
      <c r="AA81" s="613"/>
      <c r="AB81" s="613"/>
      <c r="AC81" s="613"/>
    </row>
    <row r="82" spans="2:29" x14ac:dyDescent="0.4">
      <c r="B82" s="613"/>
      <c r="C82" s="613"/>
      <c r="D82" s="613"/>
      <c r="E82" s="613"/>
      <c r="F82" s="613"/>
      <c r="G82" s="613"/>
      <c r="H82" s="613"/>
      <c r="I82" s="613"/>
      <c r="J82" s="613"/>
      <c r="K82" s="613"/>
      <c r="L82" s="613"/>
      <c r="M82" s="613"/>
      <c r="N82" s="613"/>
      <c r="O82" s="613"/>
      <c r="P82" s="613"/>
      <c r="Q82" s="613"/>
      <c r="R82" s="613"/>
      <c r="S82" s="613"/>
      <c r="T82" s="613"/>
      <c r="U82" s="613"/>
      <c r="V82" s="613"/>
      <c r="W82" s="613"/>
      <c r="X82" s="613"/>
      <c r="Y82" s="613"/>
      <c r="Z82" s="613"/>
      <c r="AA82" s="613"/>
      <c r="AB82" s="613"/>
      <c r="AC82" s="613"/>
    </row>
    <row r="83" spans="2:29" x14ac:dyDescent="0.4">
      <c r="B83" s="612" t="s">
        <v>1596</v>
      </c>
      <c r="C83" s="612"/>
      <c r="D83" s="612"/>
      <c r="E83" s="612"/>
      <c r="F83" s="612"/>
      <c r="G83" s="612"/>
      <c r="H83" s="612"/>
      <c r="I83" s="612"/>
      <c r="J83" s="612"/>
      <c r="K83" s="612"/>
      <c r="L83" s="612"/>
      <c r="M83" s="612"/>
      <c r="N83" s="612"/>
      <c r="O83" s="612"/>
      <c r="P83" s="612"/>
      <c r="Q83" s="612"/>
      <c r="R83" s="612"/>
      <c r="S83" s="612"/>
      <c r="T83" s="612"/>
      <c r="U83" s="612"/>
      <c r="V83" s="612"/>
      <c r="W83" s="612"/>
      <c r="X83" s="612"/>
      <c r="Y83" s="612"/>
      <c r="Z83" s="612"/>
      <c r="AA83" s="612"/>
      <c r="AB83" s="612"/>
      <c r="AC83" s="612"/>
    </row>
    <row r="84" spans="2:29" x14ac:dyDescent="0.4">
      <c r="B84" s="612"/>
      <c r="C84" s="612"/>
      <c r="D84" s="612"/>
      <c r="E84" s="612"/>
      <c r="F84" s="612"/>
      <c r="G84" s="612"/>
      <c r="H84" s="612"/>
      <c r="I84" s="612"/>
      <c r="J84" s="612"/>
      <c r="K84" s="612"/>
      <c r="L84" s="612"/>
      <c r="M84" s="612"/>
      <c r="N84" s="612"/>
      <c r="O84" s="612"/>
      <c r="P84" s="612"/>
      <c r="Q84" s="612"/>
      <c r="R84" s="612"/>
      <c r="S84" s="612"/>
      <c r="T84" s="612"/>
      <c r="U84" s="612"/>
      <c r="V84" s="612"/>
      <c r="W84" s="612"/>
      <c r="X84" s="612"/>
      <c r="Y84" s="612"/>
      <c r="Z84" s="612"/>
      <c r="AA84" s="612"/>
      <c r="AB84" s="612"/>
      <c r="AC84" s="612"/>
    </row>
    <row r="85" spans="2:29" x14ac:dyDescent="0.4">
      <c r="B85" s="612" t="s">
        <v>1597</v>
      </c>
      <c r="C85" s="612"/>
      <c r="D85" s="612"/>
      <c r="E85" s="612"/>
      <c r="F85" s="612"/>
      <c r="G85" s="612"/>
      <c r="H85" s="612"/>
      <c r="I85" s="612"/>
      <c r="J85" s="612"/>
      <c r="K85" s="612"/>
      <c r="L85" s="612"/>
      <c r="M85" s="612"/>
      <c r="N85" s="612"/>
      <c r="O85" s="612"/>
      <c r="P85" s="612"/>
      <c r="Q85" s="612"/>
      <c r="R85" s="612"/>
      <c r="S85" s="612"/>
      <c r="T85" s="612"/>
      <c r="U85" s="612"/>
      <c r="V85" s="612"/>
      <c r="W85" s="612"/>
      <c r="X85" s="612"/>
      <c r="Y85" s="612"/>
      <c r="Z85" s="612"/>
      <c r="AA85" s="612"/>
      <c r="AB85" s="612"/>
      <c r="AC85" s="612"/>
    </row>
    <row r="86" spans="2:29" x14ac:dyDescent="0.4">
      <c r="B86" s="612"/>
      <c r="C86" s="612"/>
      <c r="D86" s="612"/>
      <c r="E86" s="612"/>
      <c r="F86" s="612"/>
      <c r="G86" s="612"/>
      <c r="H86" s="612"/>
      <c r="I86" s="612"/>
      <c r="J86" s="612"/>
      <c r="K86" s="612"/>
      <c r="L86" s="612"/>
      <c r="M86" s="612"/>
      <c r="N86" s="612"/>
      <c r="O86" s="612"/>
      <c r="P86" s="612"/>
      <c r="Q86" s="612"/>
      <c r="R86" s="612"/>
      <c r="S86" s="612"/>
      <c r="T86" s="612"/>
      <c r="U86" s="612"/>
      <c r="V86" s="612"/>
      <c r="W86" s="612"/>
      <c r="X86" s="612"/>
      <c r="Y86" s="612"/>
      <c r="Z86" s="612"/>
      <c r="AA86" s="612"/>
      <c r="AB86" s="612"/>
      <c r="AC86" s="612"/>
    </row>
    <row r="87" spans="2:29" x14ac:dyDescent="0.4">
      <c r="B87" s="167" t="s">
        <v>1598</v>
      </c>
      <c r="C87" s="167"/>
      <c r="D87" s="167"/>
      <c r="E87" s="167"/>
      <c r="F87" s="167"/>
      <c r="G87" s="167"/>
      <c r="H87" s="167"/>
      <c r="I87" s="167"/>
      <c r="J87" s="167"/>
      <c r="K87" s="167"/>
      <c r="L87" s="167"/>
      <c r="M87" s="167"/>
      <c r="N87" s="167"/>
      <c r="O87" s="167"/>
      <c r="P87" s="167"/>
      <c r="Q87" s="167"/>
      <c r="R87" s="167"/>
      <c r="S87" s="167"/>
      <c r="T87" s="167"/>
      <c r="U87" s="167"/>
      <c r="V87" s="167"/>
      <c r="W87" s="167"/>
      <c r="X87" s="167"/>
      <c r="Y87" s="167"/>
      <c r="Z87" s="167"/>
      <c r="AA87" s="167"/>
      <c r="AB87" s="167"/>
      <c r="AC87" s="167"/>
    </row>
    <row r="88" spans="2:29" x14ac:dyDescent="0.4">
      <c r="B88" s="613" t="s">
        <v>1599</v>
      </c>
      <c r="C88" s="613"/>
      <c r="D88" s="613"/>
      <c r="E88" s="613"/>
      <c r="F88" s="613"/>
      <c r="G88" s="613"/>
      <c r="H88" s="613"/>
      <c r="I88" s="613"/>
      <c r="J88" s="613"/>
      <c r="K88" s="613"/>
      <c r="L88" s="613"/>
      <c r="M88" s="613"/>
      <c r="N88" s="613"/>
      <c r="O88" s="613"/>
      <c r="P88" s="613"/>
      <c r="Q88" s="613"/>
      <c r="R88" s="613"/>
      <c r="S88" s="613"/>
      <c r="T88" s="613"/>
      <c r="U88" s="613"/>
      <c r="V88" s="613"/>
      <c r="W88" s="613"/>
      <c r="X88" s="613"/>
      <c r="Y88" s="613"/>
      <c r="Z88" s="613"/>
      <c r="AA88" s="613"/>
      <c r="AB88" s="613"/>
      <c r="AC88" s="613"/>
    </row>
    <row r="89" spans="2:29" x14ac:dyDescent="0.4">
      <c r="B89" s="613"/>
      <c r="C89" s="613"/>
      <c r="D89" s="613"/>
      <c r="E89" s="613"/>
      <c r="F89" s="613"/>
      <c r="G89" s="613"/>
      <c r="H89" s="613"/>
      <c r="I89" s="613"/>
      <c r="J89" s="613"/>
      <c r="K89" s="613"/>
      <c r="L89" s="613"/>
      <c r="M89" s="613"/>
      <c r="N89" s="613"/>
      <c r="O89" s="613"/>
      <c r="P89" s="613"/>
      <c r="Q89" s="613"/>
      <c r="R89" s="613"/>
      <c r="S89" s="613"/>
      <c r="T89" s="613"/>
      <c r="U89" s="613"/>
      <c r="V89" s="613"/>
      <c r="W89" s="613"/>
      <c r="X89" s="613"/>
      <c r="Y89" s="613"/>
      <c r="Z89" s="613"/>
      <c r="AA89" s="613"/>
      <c r="AB89" s="613"/>
      <c r="AC89" s="613"/>
    </row>
    <row r="90" spans="2:29" x14ac:dyDescent="0.4">
      <c r="B90" s="613" t="s">
        <v>1600</v>
      </c>
      <c r="C90" s="613"/>
      <c r="D90" s="613"/>
      <c r="E90" s="613"/>
      <c r="F90" s="613"/>
      <c r="G90" s="613"/>
      <c r="H90" s="613"/>
      <c r="I90" s="613"/>
      <c r="J90" s="613"/>
      <c r="K90" s="613"/>
      <c r="L90" s="613"/>
      <c r="M90" s="613"/>
      <c r="N90" s="613"/>
      <c r="O90" s="613"/>
      <c r="P90" s="613"/>
      <c r="Q90" s="613"/>
      <c r="R90" s="613"/>
      <c r="S90" s="613"/>
      <c r="T90" s="613"/>
      <c r="U90" s="613"/>
      <c r="V90" s="613"/>
      <c r="W90" s="613"/>
      <c r="X90" s="613"/>
      <c r="Y90" s="613"/>
      <c r="Z90" s="613"/>
      <c r="AA90" s="613"/>
      <c r="AB90" s="613"/>
      <c r="AC90" s="613"/>
    </row>
    <row r="91" spans="2:29" x14ac:dyDescent="0.4">
      <c r="B91" s="613" t="s">
        <v>1601</v>
      </c>
      <c r="C91" s="613"/>
      <c r="D91" s="613"/>
      <c r="E91" s="613"/>
      <c r="F91" s="613"/>
      <c r="G91" s="613"/>
      <c r="H91" s="613"/>
      <c r="I91" s="613"/>
      <c r="J91" s="613"/>
      <c r="K91" s="613"/>
      <c r="L91" s="613"/>
      <c r="M91" s="613"/>
      <c r="N91" s="613"/>
      <c r="O91" s="613"/>
      <c r="P91" s="613"/>
      <c r="Q91" s="613"/>
      <c r="R91" s="613"/>
      <c r="S91" s="613"/>
      <c r="T91" s="613"/>
      <c r="U91" s="613"/>
      <c r="V91" s="613"/>
      <c r="W91" s="613"/>
      <c r="X91" s="613"/>
      <c r="Y91" s="613"/>
      <c r="Z91" s="613"/>
      <c r="AA91" s="613"/>
      <c r="AB91" s="613"/>
      <c r="AC91" s="613"/>
    </row>
    <row r="92" spans="2:29" ht="18.75" customHeight="1" x14ac:dyDescent="0.4">
      <c r="B92" s="613" t="s">
        <v>1602</v>
      </c>
      <c r="C92" s="613"/>
      <c r="D92" s="613"/>
      <c r="E92" s="613"/>
      <c r="F92" s="613"/>
      <c r="G92" s="613"/>
      <c r="H92" s="613"/>
      <c r="I92" s="613"/>
      <c r="J92" s="613"/>
      <c r="K92" s="613"/>
      <c r="L92" s="613"/>
      <c r="M92" s="613"/>
      <c r="N92" s="613"/>
      <c r="O92" s="613"/>
      <c r="P92" s="613"/>
      <c r="Q92" s="613"/>
      <c r="R92" s="613"/>
      <c r="S92" s="613"/>
      <c r="T92" s="613"/>
      <c r="U92" s="613"/>
      <c r="V92" s="613"/>
      <c r="W92" s="613"/>
      <c r="X92" s="613"/>
      <c r="Y92" s="613"/>
      <c r="Z92" s="613"/>
      <c r="AA92" s="613"/>
      <c r="AB92" s="613"/>
      <c r="AC92" s="613"/>
    </row>
    <row r="93" spans="2:29" x14ac:dyDescent="0.4">
      <c r="B93" s="613"/>
      <c r="C93" s="613"/>
      <c r="D93" s="613"/>
      <c r="E93" s="613"/>
      <c r="F93" s="613"/>
      <c r="G93" s="613"/>
      <c r="H93" s="613"/>
      <c r="I93" s="613"/>
      <c r="J93" s="613"/>
      <c r="K93" s="613"/>
      <c r="L93" s="613"/>
      <c r="M93" s="613"/>
      <c r="N93" s="613"/>
      <c r="O93" s="613"/>
      <c r="P93" s="613"/>
      <c r="Q93" s="613"/>
      <c r="R93" s="613"/>
      <c r="S93" s="613"/>
      <c r="T93" s="613"/>
      <c r="U93" s="613"/>
      <c r="V93" s="613"/>
      <c r="W93" s="613"/>
      <c r="X93" s="613"/>
      <c r="Y93" s="613"/>
      <c r="Z93" s="613"/>
      <c r="AA93" s="613"/>
      <c r="AB93" s="613"/>
      <c r="AC93" s="613"/>
    </row>
    <row r="94" spans="2:29" x14ac:dyDescent="0.4">
      <c r="B94" s="599" t="s">
        <v>1603</v>
      </c>
      <c r="C94" s="599"/>
      <c r="D94" s="599"/>
      <c r="E94" s="599"/>
      <c r="F94" s="599"/>
      <c r="G94" s="599"/>
      <c r="H94" s="599" t="s">
        <v>1604</v>
      </c>
      <c r="I94" s="599"/>
      <c r="J94" s="599"/>
      <c r="K94" s="599"/>
      <c r="L94" s="599"/>
      <c r="M94" s="599"/>
      <c r="N94" s="599"/>
      <c r="O94" s="599"/>
      <c r="P94" s="599"/>
      <c r="Q94" s="599"/>
      <c r="R94" s="599"/>
      <c r="S94" s="599"/>
      <c r="T94" s="599"/>
      <c r="U94" s="599"/>
      <c r="V94" s="617" t="s">
        <v>1605</v>
      </c>
      <c r="W94" s="617"/>
      <c r="X94" s="617"/>
      <c r="Y94" s="617"/>
      <c r="Z94" s="617"/>
      <c r="AA94" s="617"/>
      <c r="AB94" s="617"/>
    </row>
    <row r="95" spans="2:29" x14ac:dyDescent="0.4">
      <c r="B95" s="599" t="s">
        <v>1606</v>
      </c>
      <c r="C95" s="599"/>
      <c r="D95" s="599"/>
      <c r="E95" s="599"/>
      <c r="F95" s="599"/>
      <c r="G95" s="599"/>
      <c r="H95" s="599" t="s">
        <v>1607</v>
      </c>
      <c r="I95" s="599"/>
      <c r="J95" s="599"/>
      <c r="K95" s="599"/>
      <c r="L95" s="599"/>
      <c r="M95" s="599"/>
      <c r="N95" s="599"/>
      <c r="O95" s="599"/>
      <c r="P95" s="599"/>
      <c r="Q95" s="599"/>
      <c r="R95" s="599"/>
      <c r="S95" s="599"/>
      <c r="T95" s="599"/>
      <c r="U95" s="618"/>
      <c r="V95" s="619">
        <f>共同住宅ワークシート!C15</f>
        <v>0</v>
      </c>
      <c r="W95" s="620"/>
      <c r="X95" s="620"/>
      <c r="Y95" s="620"/>
      <c r="Z95" s="620"/>
      <c r="AA95" s="620"/>
      <c r="AB95" s="621"/>
    </row>
    <row r="96" spans="2:29" x14ac:dyDescent="0.4">
      <c r="B96" s="599" t="s">
        <v>1608</v>
      </c>
      <c r="C96" s="599"/>
      <c r="D96" s="599"/>
      <c r="E96" s="599"/>
      <c r="F96" s="599"/>
      <c r="G96" s="599"/>
      <c r="H96" s="599" t="s">
        <v>1609</v>
      </c>
      <c r="I96" s="599"/>
      <c r="J96" s="599"/>
      <c r="K96" s="599"/>
      <c r="L96" s="599"/>
      <c r="M96" s="599"/>
      <c r="N96" s="599"/>
      <c r="O96" s="599"/>
      <c r="P96" s="599"/>
      <c r="Q96" s="599"/>
      <c r="R96" s="599"/>
      <c r="S96" s="599"/>
      <c r="T96" s="599"/>
      <c r="U96" s="618"/>
      <c r="V96" s="622"/>
      <c r="W96" s="623"/>
      <c r="X96" s="623"/>
      <c r="Y96" s="623"/>
      <c r="Z96" s="623"/>
      <c r="AA96" s="623"/>
      <c r="AB96" s="624"/>
    </row>
    <row r="97" spans="2:29" x14ac:dyDescent="0.4">
      <c r="B97" s="613" t="s">
        <v>1610</v>
      </c>
      <c r="C97" s="613"/>
      <c r="D97" s="613"/>
      <c r="E97" s="613"/>
      <c r="F97" s="613"/>
      <c r="G97" s="613"/>
      <c r="H97" s="613"/>
      <c r="I97" s="613"/>
      <c r="J97" s="613"/>
      <c r="K97" s="613"/>
      <c r="L97" s="613"/>
      <c r="M97" s="613"/>
      <c r="N97" s="613"/>
      <c r="O97" s="613"/>
      <c r="P97" s="613"/>
      <c r="Q97" s="613"/>
      <c r="R97" s="613"/>
      <c r="S97" s="613"/>
      <c r="T97" s="613"/>
      <c r="U97" s="613"/>
      <c r="V97" s="613"/>
      <c r="W97" s="613"/>
      <c r="X97" s="613"/>
      <c r="Y97" s="613"/>
      <c r="Z97" s="613"/>
      <c r="AA97" s="613"/>
      <c r="AB97" s="613"/>
      <c r="AC97" s="613"/>
    </row>
    <row r="98" spans="2:29" x14ac:dyDescent="0.4">
      <c r="B98" s="613" t="s">
        <v>1611</v>
      </c>
      <c r="C98" s="613"/>
      <c r="D98" s="613"/>
      <c r="E98" s="613"/>
      <c r="F98" s="613"/>
      <c r="G98" s="613"/>
      <c r="H98" s="613"/>
      <c r="I98" s="613"/>
      <c r="J98" s="613"/>
      <c r="K98" s="613"/>
      <c r="L98" s="613"/>
      <c r="M98" s="613"/>
      <c r="N98" s="613"/>
      <c r="O98" s="613"/>
      <c r="P98" s="613"/>
      <c r="Q98" s="613"/>
      <c r="R98" s="613"/>
      <c r="S98" s="613"/>
      <c r="T98" s="613"/>
      <c r="U98" s="613"/>
      <c r="V98" s="613"/>
      <c r="W98" s="613"/>
      <c r="X98" s="613"/>
      <c r="Y98" s="613"/>
      <c r="Z98" s="613"/>
      <c r="AA98" s="613"/>
      <c r="AB98" s="613"/>
      <c r="AC98" s="613"/>
    </row>
    <row r="99" spans="2:29" x14ac:dyDescent="0.4">
      <c r="B99" s="613"/>
      <c r="C99" s="613"/>
      <c r="D99" s="613"/>
      <c r="E99" s="613"/>
      <c r="F99" s="613"/>
      <c r="G99" s="613"/>
      <c r="H99" s="613"/>
      <c r="I99" s="613"/>
      <c r="J99" s="613"/>
      <c r="K99" s="613"/>
      <c r="L99" s="613"/>
      <c r="M99" s="613"/>
      <c r="N99" s="613"/>
      <c r="O99" s="613"/>
      <c r="P99" s="613"/>
      <c r="Q99" s="613"/>
      <c r="R99" s="613"/>
      <c r="S99" s="613"/>
      <c r="T99" s="613"/>
      <c r="U99" s="613"/>
      <c r="V99" s="613"/>
      <c r="W99" s="613"/>
      <c r="X99" s="613"/>
      <c r="Y99" s="613"/>
      <c r="Z99" s="613"/>
      <c r="AA99" s="613"/>
      <c r="AB99" s="613"/>
      <c r="AC99" s="613"/>
    </row>
    <row r="100" spans="2:29" ht="18.75" customHeight="1" x14ac:dyDescent="0.4">
      <c r="B100" s="613" t="s">
        <v>1612</v>
      </c>
      <c r="C100" s="613"/>
      <c r="D100" s="613"/>
      <c r="E100" s="613"/>
      <c r="F100" s="613"/>
      <c r="G100" s="613"/>
      <c r="H100" s="613"/>
      <c r="I100" s="613"/>
      <c r="J100" s="613"/>
      <c r="K100" s="613"/>
      <c r="L100" s="613"/>
      <c r="M100" s="613"/>
      <c r="N100" s="613"/>
      <c r="O100" s="613"/>
      <c r="P100" s="613"/>
      <c r="Q100" s="613"/>
      <c r="R100" s="613"/>
      <c r="S100" s="613"/>
      <c r="T100" s="613"/>
      <c r="U100" s="613"/>
      <c r="V100" s="613"/>
      <c r="W100" s="613"/>
      <c r="X100" s="613"/>
      <c r="Y100" s="613"/>
      <c r="Z100" s="613"/>
      <c r="AA100" s="613"/>
      <c r="AB100" s="613"/>
      <c r="AC100" s="613"/>
    </row>
    <row r="101" spans="2:29" x14ac:dyDescent="0.4">
      <c r="B101" s="613"/>
      <c r="C101" s="613"/>
      <c r="D101" s="613"/>
      <c r="E101" s="613"/>
      <c r="F101" s="613"/>
      <c r="G101" s="613"/>
      <c r="H101" s="613"/>
      <c r="I101" s="613"/>
      <c r="J101" s="613"/>
      <c r="K101" s="613"/>
      <c r="L101" s="613"/>
      <c r="M101" s="613"/>
      <c r="N101" s="613"/>
      <c r="O101" s="613"/>
      <c r="P101" s="613"/>
      <c r="Q101" s="613"/>
      <c r="R101" s="613"/>
      <c r="S101" s="613"/>
      <c r="T101" s="613"/>
      <c r="U101" s="613"/>
      <c r="V101" s="613"/>
      <c r="W101" s="613"/>
      <c r="X101" s="613"/>
      <c r="Y101" s="613"/>
      <c r="Z101" s="613"/>
      <c r="AA101" s="613"/>
      <c r="AB101" s="613"/>
      <c r="AC101" s="613"/>
    </row>
    <row r="102" spans="2:29" x14ac:dyDescent="0.4">
      <c r="B102" s="613" t="s">
        <v>1613</v>
      </c>
      <c r="C102" s="613"/>
      <c r="D102" s="613"/>
      <c r="E102" s="613"/>
      <c r="F102" s="613"/>
      <c r="G102" s="613"/>
      <c r="H102" s="613"/>
      <c r="I102" s="613"/>
      <c r="J102" s="613"/>
      <c r="K102" s="613"/>
      <c r="L102" s="613"/>
      <c r="M102" s="613"/>
      <c r="N102" s="613"/>
      <c r="O102" s="613"/>
      <c r="P102" s="613"/>
      <c r="Q102" s="613"/>
      <c r="R102" s="613"/>
      <c r="S102" s="613"/>
      <c r="T102" s="613"/>
      <c r="U102" s="613"/>
      <c r="V102" s="613"/>
      <c r="W102" s="613"/>
      <c r="X102" s="613"/>
      <c r="Y102" s="613"/>
      <c r="Z102" s="613"/>
      <c r="AA102" s="613"/>
      <c r="AB102" s="613"/>
      <c r="AC102" s="613"/>
    </row>
    <row r="103" spans="2:29" x14ac:dyDescent="0.4">
      <c r="B103" s="613"/>
      <c r="C103" s="613"/>
      <c r="D103" s="613"/>
      <c r="E103" s="613"/>
      <c r="F103" s="613"/>
      <c r="G103" s="613"/>
      <c r="H103" s="613"/>
      <c r="I103" s="613"/>
      <c r="J103" s="613"/>
      <c r="K103" s="613"/>
      <c r="L103" s="613"/>
      <c r="M103" s="613"/>
      <c r="N103" s="613"/>
      <c r="O103" s="613"/>
      <c r="P103" s="613"/>
      <c r="Q103" s="613"/>
      <c r="R103" s="613"/>
      <c r="S103" s="613"/>
      <c r="T103" s="613"/>
      <c r="U103" s="613"/>
      <c r="V103" s="613"/>
      <c r="W103" s="613"/>
      <c r="X103" s="613"/>
      <c r="Y103" s="613"/>
      <c r="Z103" s="613"/>
      <c r="AA103" s="613"/>
      <c r="AB103" s="613"/>
      <c r="AC103" s="613"/>
    </row>
    <row r="104" spans="2:29" x14ac:dyDescent="0.4">
      <c r="B104" s="167"/>
      <c r="C104" s="167"/>
      <c r="D104" s="167"/>
      <c r="E104" s="167"/>
      <c r="F104" s="167"/>
      <c r="G104" s="167"/>
      <c r="H104" s="167"/>
      <c r="I104" s="167"/>
      <c r="J104" s="167"/>
      <c r="K104" s="167"/>
      <c r="L104" s="167"/>
      <c r="M104" s="167"/>
      <c r="N104" s="167"/>
      <c r="O104" s="167"/>
      <c r="P104" s="167"/>
      <c r="Q104" s="167"/>
      <c r="R104" s="167"/>
      <c r="S104" s="167"/>
      <c r="T104" s="167"/>
      <c r="U104" s="167"/>
      <c r="V104" s="167"/>
      <c r="W104" s="167"/>
      <c r="X104" s="167"/>
      <c r="Y104" s="167"/>
      <c r="Z104" s="167"/>
      <c r="AA104" s="167"/>
      <c r="AB104" s="167"/>
      <c r="AC104" s="167"/>
    </row>
    <row r="105" spans="2:29" x14ac:dyDescent="0.4">
      <c r="B105" s="612" t="s">
        <v>1614</v>
      </c>
      <c r="C105" s="612"/>
      <c r="D105" s="612"/>
      <c r="E105" s="612"/>
      <c r="F105" s="612"/>
      <c r="G105" s="612"/>
      <c r="H105" s="612"/>
      <c r="I105" s="612"/>
      <c r="J105" s="612"/>
      <c r="K105" s="612"/>
      <c r="L105" s="612"/>
      <c r="M105" s="612"/>
      <c r="N105" s="612"/>
      <c r="O105" s="612"/>
      <c r="P105" s="612"/>
      <c r="Q105" s="612"/>
      <c r="R105" s="612"/>
      <c r="S105" s="612"/>
      <c r="T105" s="612"/>
      <c r="U105" s="612"/>
      <c r="V105" s="612"/>
      <c r="W105" s="612"/>
      <c r="X105" s="612"/>
      <c r="Y105" s="612"/>
      <c r="Z105" s="612"/>
      <c r="AA105" s="612"/>
      <c r="AB105" s="612"/>
      <c r="AC105" s="612"/>
    </row>
    <row r="106" spans="2:29" x14ac:dyDescent="0.4">
      <c r="B106" s="625" t="s">
        <v>1615</v>
      </c>
      <c r="C106" s="625"/>
      <c r="D106" s="625"/>
      <c r="E106" s="625"/>
      <c r="F106" s="625"/>
      <c r="G106" s="625"/>
      <c r="H106" s="625"/>
      <c r="I106" s="625"/>
      <c r="J106" s="625"/>
      <c r="K106" s="625"/>
      <c r="L106" s="625"/>
      <c r="M106" s="625"/>
      <c r="N106" s="625"/>
      <c r="O106" s="625"/>
      <c r="P106" s="625"/>
      <c r="Q106" s="625"/>
      <c r="R106" s="625"/>
      <c r="S106" s="625"/>
      <c r="T106" s="625"/>
      <c r="U106" s="625"/>
      <c r="V106" s="625"/>
      <c r="W106" s="625"/>
      <c r="X106" s="625"/>
      <c r="Y106" s="625"/>
      <c r="Z106" s="625"/>
      <c r="AA106" s="625"/>
      <c r="AB106" s="625"/>
      <c r="AC106" s="625"/>
    </row>
    <row r="107" spans="2:29" x14ac:dyDescent="0.4">
      <c r="B107" s="625" t="s">
        <v>1616</v>
      </c>
      <c r="C107" s="625"/>
      <c r="D107" s="625"/>
      <c r="E107" s="625"/>
      <c r="F107" s="625"/>
      <c r="G107" s="625"/>
      <c r="H107" s="625"/>
      <c r="I107" s="625"/>
      <c r="J107" s="625"/>
      <c r="K107" s="625"/>
      <c r="L107" s="625"/>
      <c r="M107" s="625"/>
      <c r="N107" s="625"/>
      <c r="O107" s="625"/>
      <c r="P107" s="625"/>
      <c r="Q107" s="625"/>
      <c r="R107" s="625"/>
      <c r="S107" s="625"/>
      <c r="T107" s="625"/>
      <c r="U107" s="625"/>
      <c r="V107" s="625"/>
      <c r="W107" s="625"/>
      <c r="X107" s="625"/>
      <c r="Y107" s="625"/>
      <c r="Z107" s="625"/>
      <c r="AA107" s="625"/>
      <c r="AB107" s="625"/>
      <c r="AC107" s="625"/>
    </row>
    <row r="108" spans="2:29" x14ac:dyDescent="0.4">
      <c r="B108" s="626" t="s">
        <v>1617</v>
      </c>
      <c r="C108" s="626"/>
      <c r="D108" s="626"/>
      <c r="E108" s="626"/>
      <c r="F108" s="626"/>
      <c r="G108" s="626"/>
      <c r="H108" s="626"/>
      <c r="I108" s="626"/>
      <c r="J108" s="626"/>
      <c r="K108" s="626"/>
      <c r="L108" s="626"/>
      <c r="M108" s="626"/>
      <c r="N108" s="626"/>
      <c r="O108" s="626"/>
      <c r="P108" s="626"/>
      <c r="Q108" s="626"/>
      <c r="R108" s="626"/>
      <c r="S108" s="626"/>
      <c r="T108" s="626"/>
      <c r="U108" s="626"/>
      <c r="V108" s="626"/>
      <c r="W108" s="626"/>
      <c r="X108" s="626"/>
      <c r="Y108" s="626"/>
      <c r="Z108" s="626"/>
      <c r="AA108" s="626"/>
      <c r="AB108" s="626"/>
      <c r="AC108" s="626"/>
    </row>
    <row r="109" spans="2:29" x14ac:dyDescent="0.4">
      <c r="B109" s="626"/>
      <c r="C109" s="626"/>
      <c r="D109" s="626"/>
      <c r="E109" s="626"/>
      <c r="F109" s="626"/>
      <c r="G109" s="626"/>
      <c r="H109" s="626"/>
      <c r="I109" s="626"/>
      <c r="J109" s="626"/>
      <c r="K109" s="626"/>
      <c r="L109" s="626"/>
      <c r="M109" s="626"/>
      <c r="N109" s="626"/>
      <c r="O109" s="626"/>
      <c r="P109" s="626"/>
      <c r="Q109" s="626"/>
      <c r="R109" s="626"/>
      <c r="S109" s="626"/>
      <c r="T109" s="626"/>
      <c r="U109" s="626"/>
      <c r="V109" s="626"/>
      <c r="W109" s="626"/>
      <c r="X109" s="626"/>
      <c r="Y109" s="626"/>
      <c r="Z109" s="626"/>
      <c r="AA109" s="626"/>
      <c r="AB109" s="626"/>
      <c r="AC109" s="626"/>
    </row>
    <row r="110" spans="2:29" x14ac:dyDescent="0.4">
      <c r="B110" s="625" t="s">
        <v>1618</v>
      </c>
      <c r="C110" s="625"/>
      <c r="D110" s="625"/>
      <c r="E110" s="625"/>
      <c r="F110" s="625"/>
      <c r="G110" s="625"/>
      <c r="H110" s="625"/>
      <c r="I110" s="625"/>
      <c r="J110" s="625"/>
      <c r="K110" s="625"/>
      <c r="L110" s="625"/>
      <c r="M110" s="625"/>
      <c r="N110" s="625"/>
      <c r="O110" s="625"/>
      <c r="P110" s="625"/>
      <c r="Q110" s="625"/>
      <c r="R110" s="625"/>
      <c r="S110" s="625"/>
      <c r="T110" s="625"/>
      <c r="U110" s="625"/>
      <c r="V110" s="625"/>
      <c r="W110" s="625"/>
      <c r="X110" s="625"/>
      <c r="Y110" s="625"/>
      <c r="Z110" s="625"/>
      <c r="AA110" s="625"/>
      <c r="AB110" s="625"/>
      <c r="AC110" s="625"/>
    </row>
    <row r="111" spans="2:29" x14ac:dyDescent="0.4">
      <c r="B111" s="625" t="s">
        <v>1619</v>
      </c>
      <c r="C111" s="625"/>
      <c r="D111" s="625"/>
      <c r="E111" s="625"/>
      <c r="F111" s="625"/>
      <c r="G111" s="625"/>
      <c r="H111" s="625"/>
      <c r="I111" s="625"/>
      <c r="J111" s="625"/>
      <c r="K111" s="625"/>
      <c r="L111" s="625"/>
      <c r="M111" s="625"/>
      <c r="N111" s="625"/>
      <c r="O111" s="625"/>
      <c r="P111" s="625"/>
      <c r="Q111" s="625"/>
      <c r="R111" s="625"/>
      <c r="S111" s="625"/>
      <c r="T111" s="625"/>
      <c r="U111" s="625"/>
      <c r="V111" s="625"/>
      <c r="W111" s="625"/>
      <c r="X111" s="625"/>
      <c r="Y111" s="625"/>
      <c r="Z111" s="625"/>
      <c r="AA111" s="625"/>
      <c r="AB111" s="625"/>
      <c r="AC111" s="625"/>
    </row>
    <row r="112" spans="2:29" x14ac:dyDescent="0.4">
      <c r="B112" s="625" t="s">
        <v>1620</v>
      </c>
      <c r="C112" s="625"/>
      <c r="D112" s="625"/>
      <c r="E112" s="625"/>
      <c r="F112" s="625"/>
      <c r="G112" s="625"/>
      <c r="H112" s="625"/>
      <c r="I112" s="625"/>
      <c r="J112" s="625"/>
      <c r="K112" s="625"/>
      <c r="L112" s="625"/>
      <c r="M112" s="625"/>
      <c r="N112" s="625"/>
      <c r="O112" s="625"/>
      <c r="P112" s="625"/>
      <c r="Q112" s="625"/>
      <c r="R112" s="625"/>
      <c r="S112" s="625"/>
      <c r="T112" s="625"/>
      <c r="U112" s="625"/>
      <c r="V112" s="625"/>
      <c r="W112" s="625"/>
      <c r="X112" s="625"/>
      <c r="Y112" s="625"/>
      <c r="Z112" s="625"/>
      <c r="AA112" s="625"/>
      <c r="AB112" s="625"/>
      <c r="AC112" s="625"/>
    </row>
    <row r="113" spans="2:29" x14ac:dyDescent="0.4">
      <c r="B113" s="625" t="s">
        <v>1621</v>
      </c>
      <c r="C113" s="625"/>
      <c r="D113" s="625"/>
      <c r="E113" s="625"/>
      <c r="F113" s="625"/>
      <c r="G113" s="625"/>
      <c r="H113" s="625"/>
      <c r="I113" s="625"/>
      <c r="J113" s="625"/>
      <c r="K113" s="625"/>
      <c r="L113" s="625"/>
      <c r="M113" s="625"/>
      <c r="N113" s="625"/>
      <c r="O113" s="625"/>
      <c r="P113" s="625"/>
      <c r="Q113" s="625"/>
      <c r="R113" s="625"/>
      <c r="S113" s="625"/>
      <c r="T113" s="625"/>
      <c r="U113" s="625"/>
      <c r="V113" s="625"/>
      <c r="W113" s="625"/>
      <c r="X113" s="625"/>
      <c r="Y113" s="625"/>
      <c r="Z113" s="625"/>
      <c r="AA113" s="625"/>
      <c r="AB113" s="625"/>
      <c r="AC113" s="625"/>
    </row>
    <row r="114" spans="2:29" x14ac:dyDescent="0.4">
      <c r="B114" s="627" t="s">
        <v>1622</v>
      </c>
      <c r="C114" s="627"/>
      <c r="D114" s="627"/>
      <c r="E114" s="14"/>
      <c r="F114" s="628" t="str">
        <f>共同住宅ワークシート!C12</f>
        <v>一時避難場所(　　　　　　)</v>
      </c>
      <c r="G114" s="628"/>
      <c r="H114" s="628"/>
      <c r="I114" s="628"/>
      <c r="J114" s="628"/>
      <c r="K114" s="628"/>
      <c r="L114" s="628"/>
      <c r="M114" s="628"/>
      <c r="N114" s="628"/>
      <c r="O114" s="628"/>
      <c r="P114" s="628"/>
      <c r="Q114" s="628"/>
      <c r="R114" s="628" t="str">
        <f>共同住宅ワークシート!C13</f>
        <v>広域避難所（　　　　　　)</v>
      </c>
      <c r="S114" s="628"/>
      <c r="T114" s="628"/>
      <c r="U114" s="628"/>
      <c r="V114" s="628"/>
      <c r="W114" s="628"/>
      <c r="X114" s="628"/>
      <c r="Y114" s="628"/>
      <c r="Z114" s="628"/>
      <c r="AA114" s="628"/>
      <c r="AB114" s="628"/>
      <c r="AC114" s="628"/>
    </row>
    <row r="115" spans="2:29" x14ac:dyDescent="0.4">
      <c r="B115" s="238" t="s">
        <v>1623</v>
      </c>
      <c r="C115" s="238"/>
      <c r="D115" s="238"/>
      <c r="E115" s="238"/>
      <c r="F115" s="238"/>
      <c r="G115" s="238"/>
      <c r="H115" s="238"/>
      <c r="I115" s="238"/>
      <c r="J115" s="238"/>
      <c r="K115" s="238"/>
      <c r="L115" s="238"/>
      <c r="M115" s="238"/>
      <c r="N115" s="238"/>
      <c r="O115" s="238"/>
      <c r="P115" s="238"/>
      <c r="Q115" s="238"/>
      <c r="R115" s="238"/>
      <c r="S115" s="238"/>
      <c r="T115" s="238"/>
      <c r="U115" s="238"/>
      <c r="V115" s="238"/>
      <c r="W115" s="238"/>
      <c r="X115" s="238"/>
      <c r="Y115" s="238"/>
      <c r="Z115" s="238"/>
      <c r="AA115" s="238"/>
      <c r="AB115" s="238"/>
      <c r="AC115" s="238"/>
    </row>
    <row r="116" spans="2:29" x14ac:dyDescent="0.4">
      <c r="B116" s="625" t="s">
        <v>1624</v>
      </c>
      <c r="C116" s="625"/>
      <c r="D116" s="625"/>
      <c r="E116" s="625"/>
      <c r="F116" s="625"/>
      <c r="G116" s="625"/>
      <c r="H116" s="625"/>
      <c r="I116" s="625"/>
      <c r="J116" s="625"/>
      <c r="K116" s="625"/>
      <c r="L116" s="625"/>
      <c r="M116" s="625"/>
      <c r="N116" s="625"/>
      <c r="O116" s="625"/>
      <c r="P116" s="625"/>
      <c r="Q116" s="625"/>
      <c r="R116" s="625"/>
      <c r="S116" s="625"/>
      <c r="T116" s="625"/>
      <c r="U116" s="625"/>
      <c r="V116" s="625"/>
      <c r="W116" s="625"/>
      <c r="X116" s="625"/>
      <c r="Y116" s="625"/>
      <c r="Z116" s="625"/>
      <c r="AA116" s="625"/>
      <c r="AB116" s="625"/>
      <c r="AC116" s="625"/>
    </row>
    <row r="117" spans="2:29" x14ac:dyDescent="0.4">
      <c r="B117" s="625" t="s">
        <v>1625</v>
      </c>
      <c r="C117" s="625"/>
      <c r="D117" s="625"/>
      <c r="E117" s="625"/>
      <c r="F117" s="625"/>
      <c r="G117" s="625"/>
      <c r="H117" s="625"/>
      <c r="I117" s="625"/>
      <c r="J117" s="625"/>
      <c r="K117" s="625"/>
      <c r="L117" s="625"/>
      <c r="M117" s="625"/>
      <c r="N117" s="625"/>
      <c r="O117" s="625"/>
      <c r="P117" s="625"/>
      <c r="Q117" s="625"/>
      <c r="R117" s="625"/>
      <c r="S117" s="625"/>
      <c r="T117" s="625"/>
      <c r="U117" s="625"/>
      <c r="V117" s="625"/>
      <c r="W117" s="625"/>
      <c r="X117" s="625"/>
      <c r="Y117" s="625"/>
      <c r="Z117" s="625"/>
      <c r="AA117" s="625"/>
      <c r="AB117" s="625"/>
      <c r="AC117" s="625"/>
    </row>
    <row r="118" spans="2:29" x14ac:dyDescent="0.4">
      <c r="B118" s="625" t="s">
        <v>1626</v>
      </c>
      <c r="C118" s="625"/>
      <c r="D118" s="625"/>
      <c r="E118" s="625"/>
      <c r="F118" s="625"/>
      <c r="G118" s="625"/>
      <c r="H118" s="625"/>
      <c r="I118" s="625"/>
      <c r="J118" s="625"/>
      <c r="K118" s="625"/>
      <c r="L118" s="625"/>
      <c r="M118" s="625"/>
      <c r="N118" s="625"/>
      <c r="O118" s="625"/>
      <c r="P118" s="625"/>
      <c r="Q118" s="625"/>
      <c r="R118" s="625"/>
      <c r="S118" s="625"/>
      <c r="T118" s="625"/>
      <c r="U118" s="625"/>
      <c r="V118" s="625"/>
      <c r="W118" s="625"/>
      <c r="X118" s="625"/>
      <c r="Y118" s="625"/>
      <c r="Z118" s="625"/>
      <c r="AA118" s="625"/>
      <c r="AB118" s="625"/>
      <c r="AC118" s="625"/>
    </row>
    <row r="119" spans="2:29" x14ac:dyDescent="0.4">
      <c r="B119" s="629" t="s">
        <v>1627</v>
      </c>
      <c r="C119" s="629"/>
      <c r="D119" s="629"/>
      <c r="E119" s="629"/>
      <c r="F119" s="629"/>
      <c r="G119" s="629"/>
      <c r="H119" s="629"/>
      <c r="I119" s="629"/>
      <c r="J119" s="629"/>
      <c r="K119" s="629"/>
      <c r="L119" s="629"/>
      <c r="M119" s="629"/>
      <c r="N119" s="629"/>
      <c r="O119" s="629"/>
      <c r="P119" s="629"/>
      <c r="Q119" s="629"/>
      <c r="R119" s="629"/>
      <c r="S119" s="629"/>
      <c r="T119" s="629"/>
      <c r="U119" s="629"/>
      <c r="V119" s="629"/>
      <c r="W119" s="629"/>
      <c r="X119" s="629"/>
      <c r="Y119" s="629"/>
      <c r="Z119" s="629"/>
      <c r="AA119" s="629"/>
      <c r="AB119" s="629"/>
      <c r="AC119" s="629"/>
    </row>
    <row r="120" spans="2:29" x14ac:dyDescent="0.4">
      <c r="B120" s="629"/>
      <c r="C120" s="629"/>
      <c r="D120" s="629"/>
      <c r="E120" s="629"/>
      <c r="F120" s="629"/>
      <c r="G120" s="629"/>
      <c r="H120" s="629"/>
      <c r="I120" s="629"/>
      <c r="J120" s="629"/>
      <c r="K120" s="629"/>
      <c r="L120" s="629"/>
      <c r="M120" s="629"/>
      <c r="N120" s="629"/>
      <c r="O120" s="629"/>
      <c r="P120" s="629"/>
      <c r="Q120" s="629"/>
      <c r="R120" s="629"/>
      <c r="S120" s="629"/>
      <c r="T120" s="629"/>
      <c r="U120" s="629"/>
      <c r="V120" s="629"/>
      <c r="W120" s="629"/>
      <c r="X120" s="629"/>
      <c r="Y120" s="629"/>
      <c r="Z120" s="629"/>
      <c r="AA120" s="629"/>
      <c r="AB120" s="629"/>
      <c r="AC120" s="629"/>
    </row>
    <row r="121" spans="2:29" x14ac:dyDescent="0.4">
      <c r="B121" s="238" t="s">
        <v>1628</v>
      </c>
      <c r="C121" s="238"/>
      <c r="D121" s="238"/>
      <c r="E121" s="238"/>
      <c r="F121" s="238"/>
      <c r="G121" s="238"/>
      <c r="H121" s="238"/>
      <c r="I121" s="238"/>
      <c r="J121" s="238"/>
      <c r="K121" s="238"/>
      <c r="L121" s="238"/>
      <c r="M121" s="238"/>
      <c r="N121" s="238"/>
      <c r="O121" s="238"/>
      <c r="P121" s="238"/>
      <c r="Q121" s="238"/>
      <c r="R121" s="238"/>
      <c r="S121" s="238"/>
      <c r="T121" s="238"/>
      <c r="U121" s="238"/>
      <c r="V121" s="238"/>
      <c r="W121" s="238"/>
      <c r="X121" s="238"/>
      <c r="Y121" s="238"/>
      <c r="Z121" s="238"/>
      <c r="AA121" s="238"/>
      <c r="AB121" s="238"/>
      <c r="AC121" s="238"/>
    </row>
    <row r="122" spans="2:29" x14ac:dyDescent="0.4">
      <c r="B122" s="626" t="s">
        <v>1629</v>
      </c>
      <c r="C122" s="625"/>
      <c r="D122" s="625"/>
      <c r="E122" s="625"/>
      <c r="F122" s="625"/>
      <c r="G122" s="625"/>
      <c r="H122" s="625"/>
      <c r="I122" s="625"/>
      <c r="J122" s="625"/>
      <c r="K122" s="625"/>
      <c r="L122" s="625"/>
      <c r="M122" s="625"/>
      <c r="N122" s="625"/>
      <c r="O122" s="625"/>
      <c r="P122" s="625"/>
      <c r="Q122" s="625"/>
      <c r="R122" s="625"/>
      <c r="S122" s="625"/>
      <c r="T122" s="625"/>
      <c r="U122" s="625"/>
      <c r="V122" s="625"/>
      <c r="W122" s="625"/>
      <c r="X122" s="625"/>
      <c r="Y122" s="625"/>
      <c r="Z122" s="625"/>
      <c r="AA122" s="625"/>
      <c r="AB122" s="625"/>
      <c r="AC122" s="625"/>
    </row>
    <row r="123" spans="2:29" x14ac:dyDescent="0.4">
      <c r="B123" s="625"/>
      <c r="C123" s="625"/>
      <c r="D123" s="625"/>
      <c r="E123" s="625"/>
      <c r="F123" s="625"/>
      <c r="G123" s="625"/>
      <c r="H123" s="625"/>
      <c r="I123" s="625"/>
      <c r="J123" s="625"/>
      <c r="K123" s="625"/>
      <c r="L123" s="625"/>
      <c r="M123" s="625"/>
      <c r="N123" s="625"/>
      <c r="O123" s="625"/>
      <c r="P123" s="625"/>
      <c r="Q123" s="625"/>
      <c r="R123" s="625"/>
      <c r="S123" s="625"/>
      <c r="T123" s="625"/>
      <c r="U123" s="625"/>
      <c r="V123" s="625"/>
      <c r="W123" s="625"/>
      <c r="X123" s="625"/>
      <c r="Y123" s="625"/>
      <c r="Z123" s="625"/>
      <c r="AA123" s="625"/>
      <c r="AB123" s="625"/>
      <c r="AC123" s="625"/>
    </row>
    <row r="124" spans="2:29" x14ac:dyDescent="0.4">
      <c r="B124" s="238" t="s">
        <v>1630</v>
      </c>
      <c r="C124" s="238"/>
      <c r="D124" s="238"/>
      <c r="E124" s="238"/>
      <c r="F124" s="238"/>
      <c r="G124" s="238"/>
      <c r="H124" s="238"/>
      <c r="I124" s="238"/>
      <c r="J124" s="238"/>
      <c r="K124" s="238"/>
      <c r="L124" s="238"/>
      <c r="M124" s="238"/>
      <c r="N124" s="238"/>
      <c r="O124" s="238"/>
      <c r="P124" s="238"/>
      <c r="Q124" s="238"/>
      <c r="R124" s="238"/>
      <c r="S124" s="238"/>
      <c r="T124" s="238"/>
      <c r="U124" s="238"/>
      <c r="V124" s="238"/>
      <c r="W124" s="238"/>
      <c r="X124" s="238"/>
      <c r="Y124" s="238"/>
      <c r="Z124" s="238"/>
      <c r="AA124" s="238"/>
      <c r="AB124" s="238"/>
      <c r="AC124" s="238"/>
    </row>
    <row r="125" spans="2:29" x14ac:dyDescent="0.4">
      <c r="B125" s="238" t="s">
        <v>1631</v>
      </c>
      <c r="C125" s="238"/>
      <c r="D125" s="238"/>
      <c r="E125" s="238"/>
      <c r="F125" s="238"/>
      <c r="G125" s="238"/>
      <c r="H125" s="238"/>
      <c r="I125" s="238"/>
      <c r="J125" s="238"/>
      <c r="K125" s="238"/>
      <c r="L125" s="238"/>
      <c r="M125" s="238"/>
      <c r="N125" s="238"/>
      <c r="O125" s="238"/>
      <c r="P125" s="238"/>
      <c r="Q125" s="238"/>
      <c r="R125" s="238"/>
      <c r="S125" s="238"/>
      <c r="T125" s="238"/>
      <c r="U125" s="238"/>
      <c r="V125" s="238"/>
      <c r="W125" s="238"/>
      <c r="X125" s="238"/>
      <c r="Y125" s="238"/>
      <c r="Z125" s="238"/>
      <c r="AA125" s="238"/>
      <c r="AB125" s="238"/>
      <c r="AC125" s="238"/>
    </row>
    <row r="126" spans="2:29" ht="18.75" customHeight="1" x14ac:dyDescent="0.4">
      <c r="B126" s="613" t="s">
        <v>1632</v>
      </c>
      <c r="C126" s="613"/>
      <c r="D126" s="613"/>
      <c r="E126" s="613"/>
      <c r="F126" s="613"/>
      <c r="G126" s="613"/>
      <c r="H126" s="613"/>
      <c r="I126" s="613"/>
      <c r="J126" s="613"/>
      <c r="K126" s="613"/>
      <c r="L126" s="613"/>
      <c r="M126" s="613"/>
      <c r="N126" s="613"/>
      <c r="O126" s="613"/>
      <c r="P126" s="613"/>
      <c r="Q126" s="613"/>
      <c r="R126" s="613"/>
      <c r="S126" s="613"/>
      <c r="T126" s="613"/>
      <c r="U126" s="613"/>
      <c r="V126" s="613"/>
      <c r="W126" s="613"/>
      <c r="X126" s="613"/>
      <c r="Y126" s="613"/>
      <c r="Z126" s="613"/>
      <c r="AA126" s="613"/>
      <c r="AB126" s="613"/>
      <c r="AC126" s="613"/>
    </row>
    <row r="127" spans="2:29" ht="18.75" customHeight="1" x14ac:dyDescent="0.4">
      <c r="B127" s="613"/>
      <c r="C127" s="613"/>
      <c r="D127" s="613"/>
      <c r="E127" s="613"/>
      <c r="F127" s="613"/>
      <c r="G127" s="613"/>
      <c r="H127" s="613"/>
      <c r="I127" s="613"/>
      <c r="J127" s="613"/>
      <c r="K127" s="613"/>
      <c r="L127" s="613"/>
      <c r="M127" s="613"/>
      <c r="N127" s="613"/>
      <c r="O127" s="613"/>
      <c r="P127" s="613"/>
      <c r="Q127" s="613"/>
      <c r="R127" s="613"/>
      <c r="S127" s="613"/>
      <c r="T127" s="613"/>
      <c r="U127" s="613"/>
      <c r="V127" s="613"/>
      <c r="W127" s="613"/>
      <c r="X127" s="613"/>
      <c r="Y127" s="613"/>
      <c r="Z127" s="613"/>
      <c r="AA127" s="613"/>
      <c r="AB127" s="613"/>
      <c r="AC127" s="613"/>
    </row>
    <row r="128" spans="2:29" ht="18.75" customHeight="1" x14ac:dyDescent="0.4">
      <c r="B128" s="613" t="s">
        <v>1633</v>
      </c>
      <c r="C128" s="613"/>
      <c r="D128" s="613"/>
      <c r="E128" s="613"/>
      <c r="F128" s="613"/>
      <c r="G128" s="613"/>
      <c r="H128" s="613"/>
      <c r="I128" s="613"/>
      <c r="J128" s="613"/>
      <c r="K128" s="613"/>
      <c r="L128" s="613"/>
      <c r="M128" s="613"/>
      <c r="N128" s="613"/>
      <c r="O128" s="613"/>
      <c r="P128" s="613"/>
      <c r="Q128" s="613"/>
      <c r="R128" s="613"/>
      <c r="S128" s="613"/>
      <c r="T128" s="613"/>
      <c r="U128" s="613"/>
      <c r="V128" s="613"/>
      <c r="W128" s="613"/>
      <c r="X128" s="613"/>
      <c r="Y128" s="613"/>
      <c r="Z128" s="613"/>
      <c r="AA128" s="613"/>
      <c r="AB128" s="613"/>
      <c r="AC128" s="613"/>
    </row>
    <row r="129" spans="1:29" ht="18.75" customHeight="1" x14ac:dyDescent="0.4">
      <c r="B129" s="613" t="s">
        <v>1634</v>
      </c>
      <c r="C129" s="613"/>
      <c r="D129" s="613"/>
      <c r="E129" s="613"/>
      <c r="F129" s="613"/>
      <c r="G129" s="613"/>
      <c r="H129" s="613"/>
      <c r="I129" s="613"/>
      <c r="J129" s="613"/>
      <c r="K129" s="613"/>
      <c r="L129" s="613"/>
      <c r="M129" s="613"/>
      <c r="N129" s="613"/>
      <c r="O129" s="613"/>
      <c r="P129" s="613"/>
      <c r="Q129" s="613"/>
      <c r="R129" s="613"/>
      <c r="S129" s="613"/>
      <c r="T129" s="613"/>
      <c r="U129" s="613"/>
      <c r="V129" s="613"/>
      <c r="W129" s="613"/>
      <c r="X129" s="613"/>
      <c r="Y129" s="613"/>
      <c r="Z129" s="613"/>
      <c r="AA129" s="613"/>
      <c r="AB129" s="613"/>
      <c r="AC129" s="613"/>
    </row>
    <row r="130" spans="1:29" ht="18.75" customHeight="1" x14ac:dyDescent="0.4">
      <c r="B130" s="613" t="s">
        <v>1635</v>
      </c>
      <c r="C130" s="613"/>
      <c r="D130" s="613"/>
      <c r="E130" s="613"/>
      <c r="F130" s="613"/>
      <c r="G130" s="613"/>
      <c r="H130" s="613"/>
      <c r="I130" s="613"/>
      <c r="J130" s="613"/>
      <c r="K130" s="613"/>
      <c r="L130" s="613"/>
      <c r="M130" s="613"/>
      <c r="N130" s="613"/>
      <c r="O130" s="613"/>
      <c r="P130" s="613"/>
      <c r="Q130" s="613"/>
      <c r="R130" s="613"/>
      <c r="S130" s="613"/>
      <c r="T130" s="613"/>
      <c r="U130" s="613"/>
      <c r="V130" s="613"/>
      <c r="W130" s="613"/>
      <c r="X130" s="613"/>
      <c r="Y130" s="613"/>
      <c r="Z130" s="613"/>
      <c r="AA130" s="613"/>
      <c r="AB130" s="613"/>
      <c r="AC130" s="613"/>
    </row>
    <row r="131" spans="1:29" ht="18.75" customHeight="1" x14ac:dyDescent="0.4">
      <c r="B131" s="613" t="s">
        <v>1636</v>
      </c>
      <c r="C131" s="613"/>
      <c r="D131" s="613"/>
      <c r="E131" s="613"/>
      <c r="F131" s="613"/>
      <c r="G131" s="613"/>
      <c r="H131" s="613"/>
      <c r="I131" s="613"/>
      <c r="J131" s="613"/>
      <c r="K131" s="613"/>
      <c r="L131" s="613"/>
      <c r="M131" s="613"/>
      <c r="N131" s="613"/>
      <c r="O131" s="613"/>
      <c r="P131" s="613"/>
      <c r="Q131" s="613"/>
      <c r="R131" s="613"/>
      <c r="S131" s="613"/>
      <c r="T131" s="613"/>
      <c r="U131" s="613"/>
      <c r="V131" s="613"/>
      <c r="W131" s="613"/>
      <c r="X131" s="613"/>
      <c r="Y131" s="613"/>
      <c r="Z131" s="613"/>
      <c r="AA131" s="613"/>
      <c r="AB131" s="613"/>
      <c r="AC131" s="613"/>
    </row>
    <row r="132" spans="1:29" ht="18.75" customHeight="1" x14ac:dyDescent="0.4">
      <c r="B132" s="613" t="s">
        <v>1637</v>
      </c>
      <c r="C132" s="613"/>
      <c r="D132" s="613"/>
      <c r="E132" s="613"/>
      <c r="F132" s="613"/>
      <c r="G132" s="613"/>
      <c r="H132" s="613"/>
      <c r="I132" s="613"/>
      <c r="J132" s="613"/>
      <c r="K132" s="613"/>
      <c r="L132" s="613"/>
      <c r="M132" s="613"/>
      <c r="N132" s="613"/>
      <c r="O132" s="613"/>
      <c r="P132" s="613"/>
      <c r="Q132" s="613"/>
      <c r="R132" s="613"/>
      <c r="S132" s="613"/>
      <c r="T132" s="613"/>
      <c r="U132" s="613"/>
      <c r="V132" s="613"/>
      <c r="W132" s="613"/>
      <c r="X132" s="613"/>
      <c r="Y132" s="613"/>
      <c r="Z132" s="613"/>
      <c r="AA132" s="613"/>
      <c r="AB132" s="613"/>
      <c r="AC132" s="613"/>
    </row>
    <row r="133" spans="1:29" ht="18.75" customHeight="1" x14ac:dyDescent="0.4">
      <c r="B133" s="613" t="s">
        <v>1638</v>
      </c>
      <c r="C133" s="613"/>
      <c r="D133" s="613"/>
      <c r="E133" s="613"/>
      <c r="F133" s="613"/>
      <c r="G133" s="613"/>
      <c r="H133" s="613"/>
      <c r="I133" s="613"/>
      <c r="J133" s="613"/>
      <c r="K133" s="613"/>
      <c r="L133" s="613"/>
      <c r="M133" s="613"/>
      <c r="N133" s="613"/>
      <c r="O133" s="613"/>
      <c r="P133" s="613"/>
      <c r="Q133" s="613"/>
      <c r="R133" s="613"/>
      <c r="S133" s="613"/>
      <c r="T133" s="613"/>
      <c r="U133" s="613"/>
      <c r="V133" s="613"/>
      <c r="W133" s="613"/>
      <c r="X133" s="613"/>
      <c r="Y133" s="613"/>
      <c r="Z133" s="613"/>
      <c r="AA133" s="613"/>
      <c r="AB133" s="613"/>
      <c r="AC133" s="613"/>
    </row>
    <row r="134" spans="1:29" ht="18.75" customHeight="1" x14ac:dyDescent="0.4"/>
    <row r="135" spans="1:29" x14ac:dyDescent="0.4">
      <c r="B135" s="613" t="s">
        <v>1639</v>
      </c>
      <c r="C135" s="613"/>
      <c r="D135" s="613"/>
      <c r="E135" s="613"/>
      <c r="F135" s="613"/>
      <c r="G135" s="613"/>
      <c r="H135" s="613"/>
      <c r="I135" s="613"/>
      <c r="J135" s="613"/>
      <c r="K135" s="613"/>
      <c r="L135" s="613"/>
      <c r="M135" s="613"/>
      <c r="N135" s="613"/>
      <c r="O135" s="613"/>
      <c r="P135" s="613"/>
      <c r="Q135" s="613"/>
      <c r="R135" s="613"/>
      <c r="S135" s="613"/>
      <c r="T135" s="613"/>
      <c r="U135" s="613"/>
      <c r="V135" s="613"/>
      <c r="W135" s="613"/>
      <c r="X135" s="613"/>
      <c r="Y135" s="613"/>
      <c r="Z135" s="613"/>
      <c r="AA135" s="613"/>
      <c r="AB135" s="613"/>
      <c r="AC135" s="613"/>
    </row>
    <row r="136" spans="1:29" x14ac:dyDescent="0.4">
      <c r="B136" s="238" t="s">
        <v>1640</v>
      </c>
      <c r="C136" s="238"/>
      <c r="D136" s="238"/>
      <c r="E136" s="238"/>
      <c r="F136" s="238"/>
      <c r="G136" s="238"/>
      <c r="H136" s="238"/>
      <c r="I136" s="238"/>
      <c r="J136" s="238"/>
      <c r="K136" s="238"/>
      <c r="L136" s="238"/>
      <c r="M136" s="238"/>
      <c r="N136" s="238"/>
      <c r="O136" s="238"/>
      <c r="P136" s="238"/>
      <c r="Q136" s="238"/>
      <c r="R136" s="238"/>
      <c r="S136" s="238"/>
      <c r="T136" s="238"/>
      <c r="U136" s="238"/>
      <c r="V136" s="238"/>
      <c r="W136" s="238"/>
      <c r="X136" s="238"/>
      <c r="Y136" s="238"/>
      <c r="Z136" s="238"/>
      <c r="AA136" s="238"/>
      <c r="AB136" s="238"/>
      <c r="AC136" s="238"/>
    </row>
    <row r="137" spans="1:29" x14ac:dyDescent="0.4">
      <c r="B137" s="238" t="s">
        <v>1641</v>
      </c>
      <c r="C137" s="238"/>
      <c r="D137" s="238"/>
      <c r="E137" s="238"/>
      <c r="F137" s="238"/>
      <c r="G137" s="238"/>
      <c r="H137" s="238"/>
      <c r="I137" s="238"/>
      <c r="J137" s="238"/>
      <c r="K137" s="238"/>
      <c r="L137" s="238"/>
      <c r="M137" s="238"/>
      <c r="N137" s="238"/>
      <c r="O137" s="238"/>
      <c r="P137" s="238"/>
      <c r="Q137" s="238"/>
      <c r="R137" s="238"/>
      <c r="S137" s="238"/>
      <c r="T137" s="238"/>
      <c r="U137" s="238"/>
      <c r="V137" s="238"/>
      <c r="W137" s="238"/>
      <c r="X137" s="238"/>
      <c r="Y137" s="238"/>
      <c r="Z137" s="238"/>
      <c r="AA137" s="238"/>
      <c r="AB137" s="238"/>
      <c r="AC137" s="238"/>
    </row>
    <row r="138" spans="1:29" x14ac:dyDescent="0.4">
      <c r="B138" s="238" t="s">
        <v>1642</v>
      </c>
      <c r="C138" s="238"/>
      <c r="D138" s="238"/>
      <c r="E138" s="238"/>
      <c r="F138" s="238"/>
      <c r="G138" s="238"/>
      <c r="H138" s="238"/>
      <c r="I138" s="238"/>
      <c r="J138" s="238"/>
      <c r="K138" s="238"/>
      <c r="L138" s="238"/>
      <c r="M138" s="238"/>
      <c r="N138" s="238"/>
      <c r="O138" s="238"/>
      <c r="P138" s="238"/>
      <c r="Q138" s="238"/>
      <c r="R138" s="238"/>
      <c r="S138" s="238"/>
      <c r="T138" s="238"/>
      <c r="U138" s="238"/>
      <c r="V138" s="238"/>
      <c r="W138" s="238"/>
      <c r="X138" s="238"/>
      <c r="Y138" s="238"/>
      <c r="Z138" s="238"/>
      <c r="AA138" s="238"/>
      <c r="AB138" s="238"/>
      <c r="AC138" s="238"/>
    </row>
    <row r="139" spans="1:29" x14ac:dyDescent="0.4">
      <c r="B139" s="625" t="s">
        <v>1643</v>
      </c>
      <c r="C139" s="625"/>
      <c r="D139" s="625"/>
      <c r="E139" s="625"/>
      <c r="F139" s="625"/>
      <c r="G139" s="625"/>
      <c r="H139" s="625"/>
      <c r="I139" s="625"/>
      <c r="J139" s="625"/>
      <c r="K139" s="625"/>
      <c r="L139" s="625"/>
      <c r="M139" s="625"/>
      <c r="N139" s="625"/>
      <c r="O139" s="625"/>
      <c r="P139" s="625"/>
      <c r="Q139" s="625"/>
      <c r="R139" s="625"/>
      <c r="S139" s="625"/>
      <c r="T139" s="625"/>
      <c r="U139" s="625"/>
      <c r="V139" s="625"/>
      <c r="W139" s="625"/>
      <c r="X139" s="625"/>
      <c r="Y139" s="625"/>
      <c r="Z139" s="625"/>
      <c r="AA139" s="625"/>
      <c r="AB139" s="625"/>
      <c r="AC139" s="625"/>
    </row>
    <row r="141" spans="1:29" ht="19.5" x14ac:dyDescent="0.4">
      <c r="A141" s="616" t="s">
        <v>1644</v>
      </c>
      <c r="B141" s="616"/>
      <c r="C141" s="616"/>
      <c r="D141" s="616"/>
      <c r="E141" s="616"/>
      <c r="F141" s="616"/>
      <c r="G141" s="616"/>
      <c r="H141" s="616"/>
      <c r="I141" s="616"/>
      <c r="J141" s="616"/>
      <c r="K141" s="616"/>
      <c r="L141" s="616"/>
      <c r="M141" s="616"/>
      <c r="N141" s="616"/>
      <c r="O141" s="616"/>
      <c r="P141" s="616"/>
      <c r="Q141" s="616"/>
      <c r="R141" s="616"/>
      <c r="S141" s="616"/>
      <c r="T141" s="616"/>
      <c r="U141" s="616"/>
      <c r="V141" s="616"/>
      <c r="W141" s="616"/>
      <c r="X141" s="616"/>
      <c r="Y141" s="616"/>
      <c r="Z141" s="616"/>
      <c r="AA141" s="616"/>
      <c r="AB141" s="616"/>
      <c r="AC141" s="616"/>
    </row>
    <row r="143" spans="1:29" x14ac:dyDescent="0.4">
      <c r="B143" s="629" t="s">
        <v>1645</v>
      </c>
      <c r="C143" s="629"/>
      <c r="D143" s="629"/>
      <c r="E143" s="629"/>
      <c r="F143" s="629"/>
      <c r="G143" s="629"/>
      <c r="H143" s="629"/>
      <c r="I143" s="629"/>
      <c r="J143" s="629"/>
      <c r="K143" s="629"/>
      <c r="L143" s="629"/>
      <c r="M143" s="629"/>
      <c r="N143" s="629"/>
      <c r="O143" s="629"/>
      <c r="P143" s="629"/>
      <c r="Q143" s="629"/>
      <c r="R143" s="629"/>
      <c r="S143" s="629"/>
      <c r="T143" s="629"/>
      <c r="U143" s="629"/>
      <c r="V143" s="629"/>
      <c r="W143" s="629"/>
      <c r="X143" s="629"/>
      <c r="Y143" s="629"/>
      <c r="Z143" s="629"/>
      <c r="AA143" s="629"/>
      <c r="AB143" s="629"/>
      <c r="AC143" s="629"/>
    </row>
    <row r="144" spans="1:29" x14ac:dyDescent="0.4">
      <c r="B144" s="629"/>
      <c r="C144" s="629"/>
      <c r="D144" s="629"/>
      <c r="E144" s="629"/>
      <c r="F144" s="629"/>
      <c r="G144" s="629"/>
      <c r="H144" s="629"/>
      <c r="I144" s="629"/>
      <c r="J144" s="629"/>
      <c r="K144" s="629"/>
      <c r="L144" s="629"/>
      <c r="M144" s="629"/>
      <c r="N144" s="629"/>
      <c r="O144" s="629"/>
      <c r="P144" s="629"/>
      <c r="Q144" s="629"/>
      <c r="R144" s="629"/>
      <c r="S144" s="629"/>
      <c r="T144" s="629"/>
      <c r="U144" s="629"/>
      <c r="V144" s="629"/>
      <c r="W144" s="629"/>
      <c r="X144" s="629"/>
      <c r="Y144" s="629"/>
      <c r="Z144" s="629"/>
      <c r="AA144" s="629"/>
      <c r="AB144" s="629"/>
      <c r="AC144" s="629"/>
    </row>
    <row r="145" spans="1:29" x14ac:dyDescent="0.4">
      <c r="B145" s="238" t="s">
        <v>1646</v>
      </c>
      <c r="C145" s="238"/>
      <c r="D145" s="238"/>
      <c r="E145" s="238"/>
      <c r="F145" s="238"/>
      <c r="G145" s="238"/>
      <c r="H145" s="238"/>
      <c r="I145" s="238"/>
      <c r="J145" s="238"/>
      <c r="K145" s="238"/>
      <c r="L145" s="238"/>
      <c r="M145" s="238"/>
      <c r="N145" s="238"/>
      <c r="O145" s="238"/>
      <c r="P145" s="238"/>
      <c r="Q145" s="238"/>
      <c r="R145" s="238"/>
      <c r="S145" s="238"/>
      <c r="T145" s="238"/>
      <c r="U145" s="238"/>
      <c r="V145" s="238"/>
      <c r="W145" s="238"/>
      <c r="X145" s="238"/>
      <c r="Y145" s="238"/>
      <c r="Z145" s="238"/>
      <c r="AA145" s="238"/>
      <c r="AB145" s="238"/>
      <c r="AC145" s="238"/>
    </row>
    <row r="146" spans="1:29" x14ac:dyDescent="0.4">
      <c r="B146" s="238" t="s">
        <v>1647</v>
      </c>
      <c r="C146" s="238"/>
      <c r="D146" s="238"/>
      <c r="E146" s="238"/>
      <c r="F146" s="238"/>
      <c r="G146" s="238"/>
      <c r="H146" s="238"/>
      <c r="I146" s="238"/>
      <c r="J146" s="238"/>
      <c r="K146" s="238"/>
      <c r="L146" s="238"/>
      <c r="M146" s="238"/>
      <c r="N146" s="238"/>
      <c r="O146" s="238"/>
      <c r="P146" s="238"/>
      <c r="Q146" s="238"/>
      <c r="R146" s="238"/>
      <c r="S146" s="238"/>
      <c r="T146" s="238"/>
      <c r="U146" s="238"/>
      <c r="V146" s="238"/>
      <c r="W146" s="238"/>
      <c r="X146" s="238"/>
      <c r="Y146" s="238"/>
      <c r="Z146" s="238"/>
      <c r="AA146" s="238"/>
      <c r="AB146" s="238"/>
      <c r="AC146" s="238"/>
    </row>
    <row r="148" spans="1:29" x14ac:dyDescent="0.4">
      <c r="A148" s="630" t="s">
        <v>1648</v>
      </c>
      <c r="B148" s="630"/>
      <c r="C148" s="630"/>
      <c r="D148" s="630"/>
      <c r="E148" s="630"/>
      <c r="F148" s="630"/>
      <c r="G148" s="630"/>
      <c r="H148" s="630"/>
      <c r="I148" s="630"/>
      <c r="J148" s="630"/>
      <c r="K148" s="630"/>
      <c r="L148" s="630"/>
      <c r="M148" s="630"/>
      <c r="N148" s="630"/>
      <c r="O148" s="630"/>
      <c r="P148" s="630"/>
      <c r="Q148" s="630"/>
      <c r="R148" s="630"/>
      <c r="S148" s="630"/>
      <c r="T148" s="630"/>
      <c r="U148" s="630"/>
      <c r="V148" s="630"/>
      <c r="W148" s="630"/>
      <c r="X148" s="630"/>
      <c r="Y148" s="630"/>
      <c r="Z148" s="630"/>
      <c r="AA148" s="630"/>
      <c r="AB148" s="630"/>
      <c r="AC148" s="630"/>
    </row>
    <row r="150" spans="1:29" x14ac:dyDescent="0.4">
      <c r="B150" s="238" t="s">
        <v>1649</v>
      </c>
      <c r="C150" s="238"/>
      <c r="D150" s="238"/>
      <c r="E150" s="238"/>
      <c r="F150" s="238"/>
      <c r="G150" s="238"/>
      <c r="H150" s="238"/>
      <c r="I150" s="238"/>
      <c r="J150" s="238"/>
      <c r="K150" s="238"/>
      <c r="L150" s="238"/>
      <c r="M150" s="238"/>
      <c r="N150" s="238"/>
      <c r="O150" s="238"/>
      <c r="P150" s="238"/>
      <c r="Q150" s="238"/>
      <c r="R150" s="238"/>
      <c r="S150" s="238"/>
      <c r="T150" s="238"/>
      <c r="U150" s="238"/>
      <c r="V150" s="238"/>
      <c r="W150" s="238"/>
      <c r="X150" s="238"/>
      <c r="Y150" s="238"/>
      <c r="Z150" s="238"/>
      <c r="AA150" s="238"/>
      <c r="AB150" s="238"/>
      <c r="AC150" s="238"/>
    </row>
    <row r="151" spans="1:29" x14ac:dyDescent="0.4">
      <c r="B151" s="238" t="s">
        <v>1650</v>
      </c>
      <c r="C151" s="238"/>
      <c r="D151" s="238"/>
      <c r="E151" s="238"/>
      <c r="F151" s="238"/>
      <c r="G151" s="238"/>
      <c r="H151" s="238"/>
      <c r="I151" s="238"/>
      <c r="J151" s="238"/>
      <c r="K151" s="238"/>
      <c r="L151" s="238"/>
      <c r="M151" s="238"/>
      <c r="N151" s="238"/>
      <c r="O151" s="238"/>
      <c r="P151" s="238"/>
      <c r="Q151" s="238"/>
      <c r="R151" s="238"/>
      <c r="S151" s="238"/>
      <c r="T151" s="238"/>
      <c r="U151" s="238"/>
      <c r="V151" s="238"/>
      <c r="W151" s="238"/>
      <c r="X151" s="238"/>
      <c r="Y151" s="238"/>
      <c r="Z151" s="238"/>
      <c r="AA151" s="238"/>
      <c r="AB151" s="238"/>
      <c r="AC151" s="238"/>
    </row>
    <row r="152" spans="1:29" x14ac:dyDescent="0.4">
      <c r="B152" s="238" t="s">
        <v>1651</v>
      </c>
      <c r="C152" s="238"/>
      <c r="D152" s="238"/>
      <c r="E152" s="238"/>
      <c r="F152" s="238"/>
      <c r="G152" s="238"/>
      <c r="H152" s="238"/>
      <c r="I152" s="238"/>
      <c r="J152" s="238"/>
      <c r="K152" s="238"/>
      <c r="L152" s="238"/>
      <c r="M152" s="238"/>
      <c r="N152" s="238"/>
      <c r="O152" s="238"/>
      <c r="P152" s="238"/>
      <c r="Q152" s="238"/>
      <c r="R152" s="238"/>
      <c r="S152" s="238"/>
      <c r="T152" s="238"/>
      <c r="U152" s="238"/>
      <c r="V152" s="238"/>
      <c r="W152" s="238"/>
      <c r="X152" s="238"/>
      <c r="Y152" s="238"/>
      <c r="Z152" s="238"/>
      <c r="AA152" s="238"/>
      <c r="AB152" s="238"/>
      <c r="AC152" s="238"/>
    </row>
    <row r="153" spans="1:29" x14ac:dyDescent="0.4">
      <c r="B153" s="238" t="s">
        <v>1652</v>
      </c>
      <c r="C153" s="238"/>
      <c r="D153" s="238"/>
      <c r="E153" s="238"/>
      <c r="F153" s="238"/>
      <c r="G153" s="238"/>
      <c r="H153" s="238"/>
      <c r="I153" s="238"/>
      <c r="J153" s="238"/>
      <c r="K153" s="238"/>
      <c r="L153" s="238"/>
      <c r="M153" s="238"/>
      <c r="N153" s="238"/>
      <c r="O153" s="238"/>
      <c r="P153" s="238"/>
      <c r="Q153" s="238"/>
      <c r="R153" s="238"/>
      <c r="S153" s="238"/>
      <c r="T153" s="238"/>
      <c r="U153" s="238"/>
      <c r="V153" s="238"/>
      <c r="W153" s="238"/>
      <c r="X153" s="238"/>
      <c r="Y153" s="238"/>
      <c r="Z153" s="238"/>
      <c r="AA153" s="238"/>
      <c r="AB153" s="238"/>
      <c r="AC153" s="238"/>
    </row>
    <row r="154" spans="1:29" ht="18.75" customHeight="1" x14ac:dyDescent="0.4">
      <c r="C154" s="612" t="s">
        <v>1653</v>
      </c>
      <c r="D154" s="612"/>
      <c r="E154" s="612"/>
      <c r="F154" s="612"/>
      <c r="G154" s="612"/>
      <c r="H154" s="612"/>
      <c r="I154" s="612"/>
      <c r="J154" s="612"/>
      <c r="K154" s="614">
        <f>共同住宅ワークシート!C11</f>
        <v>0</v>
      </c>
      <c r="L154" s="609"/>
      <c r="M154" s="609"/>
      <c r="N154" s="610"/>
      <c r="O154" s="631" t="s">
        <v>1654</v>
      </c>
      <c r="P154" s="613"/>
      <c r="Q154" s="613"/>
      <c r="R154" s="613"/>
      <c r="S154" s="613"/>
      <c r="T154" s="613"/>
      <c r="U154" s="613"/>
      <c r="V154" s="613"/>
      <c r="W154" s="613"/>
      <c r="X154" s="613"/>
      <c r="Y154" s="613"/>
      <c r="Z154" s="613"/>
      <c r="AA154" s="613"/>
      <c r="AB154" s="613"/>
      <c r="AC154" s="613"/>
    </row>
    <row r="155" spans="1:29" x14ac:dyDescent="0.4">
      <c r="C155" s="613" t="s">
        <v>1655</v>
      </c>
      <c r="D155" s="613"/>
      <c r="E155" s="613"/>
      <c r="F155" s="613"/>
      <c r="G155" s="613"/>
      <c r="H155" s="613"/>
      <c r="I155" s="613"/>
      <c r="J155" s="613"/>
      <c r="K155" s="613"/>
      <c r="L155" s="613"/>
      <c r="M155" s="613"/>
      <c r="N155" s="613"/>
      <c r="O155" s="613"/>
      <c r="P155" s="613"/>
      <c r="Q155" s="613"/>
      <c r="R155" s="613"/>
      <c r="S155" s="613"/>
      <c r="T155" s="613"/>
      <c r="U155" s="613"/>
      <c r="V155" s="613"/>
      <c r="W155" s="613"/>
      <c r="X155" s="613"/>
      <c r="Y155" s="613"/>
      <c r="Z155" s="613"/>
      <c r="AA155" s="613"/>
      <c r="AB155" s="613"/>
      <c r="AC155" s="613"/>
    </row>
    <row r="156" spans="1:29" x14ac:dyDescent="0.4">
      <c r="C156" s="613"/>
      <c r="D156" s="613"/>
      <c r="E156" s="613"/>
      <c r="F156" s="613"/>
      <c r="G156" s="613"/>
      <c r="H156" s="613"/>
      <c r="I156" s="613"/>
      <c r="J156" s="613"/>
      <c r="K156" s="613"/>
      <c r="L156" s="613"/>
      <c r="M156" s="613"/>
      <c r="N156" s="613"/>
      <c r="O156" s="613"/>
      <c r="P156" s="613"/>
      <c r="Q156" s="613"/>
      <c r="R156" s="613"/>
      <c r="S156" s="613"/>
      <c r="T156" s="613"/>
      <c r="U156" s="613"/>
      <c r="V156" s="613"/>
      <c r="W156" s="613"/>
      <c r="X156" s="613"/>
      <c r="Y156" s="613"/>
      <c r="Z156" s="613"/>
      <c r="AA156" s="613"/>
      <c r="AB156" s="613"/>
      <c r="AC156" s="613"/>
    </row>
    <row r="157" spans="1:29" ht="19.5" x14ac:dyDescent="0.4">
      <c r="A157" s="616" t="s">
        <v>1656</v>
      </c>
      <c r="B157" s="616"/>
      <c r="C157" s="616"/>
      <c r="D157" s="616"/>
      <c r="E157" s="616"/>
      <c r="F157" s="616"/>
      <c r="G157" s="616"/>
      <c r="H157" s="616"/>
      <c r="I157" s="616"/>
      <c r="J157" s="616"/>
      <c r="K157" s="616"/>
      <c r="L157" s="616"/>
      <c r="M157" s="616"/>
      <c r="N157" s="616"/>
      <c r="O157" s="616"/>
      <c r="P157" s="616"/>
      <c r="Q157" s="616"/>
      <c r="R157" s="616"/>
      <c r="S157" s="616"/>
      <c r="T157" s="616"/>
      <c r="U157" s="616"/>
      <c r="V157" s="616"/>
      <c r="W157" s="616"/>
      <c r="X157" s="616"/>
      <c r="Y157" s="616"/>
      <c r="Z157" s="616"/>
      <c r="AA157" s="616"/>
      <c r="AB157" s="616"/>
      <c r="AC157" s="616"/>
    </row>
    <row r="159" spans="1:29" x14ac:dyDescent="0.4">
      <c r="B159" s="612" t="s">
        <v>1657</v>
      </c>
      <c r="C159" s="612"/>
      <c r="D159" s="612"/>
      <c r="E159" s="612"/>
      <c r="F159" s="612"/>
      <c r="G159" s="612"/>
      <c r="H159" s="612"/>
      <c r="I159" s="612"/>
      <c r="J159" s="612"/>
      <c r="K159" s="612"/>
      <c r="L159" s="612"/>
      <c r="M159" s="612"/>
      <c r="N159" s="612"/>
      <c r="O159" s="612"/>
      <c r="P159" s="612"/>
      <c r="Q159" s="612"/>
      <c r="R159" s="612"/>
      <c r="S159" s="612"/>
      <c r="T159" s="612"/>
      <c r="U159" s="612"/>
      <c r="V159" s="612"/>
      <c r="W159" s="612"/>
      <c r="X159" s="612"/>
      <c r="Y159" s="612"/>
      <c r="Z159" s="612"/>
      <c r="AA159" s="612"/>
      <c r="AB159" s="612"/>
      <c r="AC159" s="612"/>
    </row>
    <row r="160" spans="1:29" x14ac:dyDescent="0.4">
      <c r="B160" s="612"/>
      <c r="C160" s="612"/>
      <c r="D160" s="612"/>
      <c r="E160" s="612"/>
      <c r="F160" s="612"/>
      <c r="G160" s="612"/>
      <c r="H160" s="612"/>
      <c r="I160" s="612"/>
      <c r="J160" s="612"/>
      <c r="K160" s="612"/>
      <c r="L160" s="612"/>
      <c r="M160" s="612"/>
      <c r="N160" s="612"/>
      <c r="O160" s="612"/>
      <c r="P160" s="612"/>
      <c r="Q160" s="612"/>
      <c r="R160" s="612"/>
      <c r="S160" s="612"/>
      <c r="T160" s="612"/>
      <c r="U160" s="612"/>
      <c r="V160" s="612"/>
      <c r="W160" s="612"/>
      <c r="X160" s="612"/>
      <c r="Y160" s="612"/>
      <c r="Z160" s="612"/>
      <c r="AA160" s="612"/>
      <c r="AB160" s="612"/>
      <c r="AC160" s="612"/>
    </row>
    <row r="161" spans="1:29" x14ac:dyDescent="0.4">
      <c r="B161" s="613" t="s">
        <v>1658</v>
      </c>
      <c r="C161" s="613"/>
      <c r="D161" s="613"/>
      <c r="E161" s="613"/>
      <c r="F161" s="613"/>
      <c r="G161" s="613"/>
      <c r="H161" s="613"/>
      <c r="I161" s="613"/>
      <c r="J161" s="613"/>
      <c r="K161" s="613"/>
      <c r="L161" s="613"/>
      <c r="M161" s="613"/>
      <c r="N161" s="613"/>
      <c r="O161" s="613"/>
      <c r="P161" s="613"/>
      <c r="Q161" s="613"/>
      <c r="R161" s="613"/>
      <c r="S161" s="613"/>
      <c r="T161" s="613"/>
      <c r="U161" s="613"/>
      <c r="V161" s="613"/>
      <c r="W161" s="613"/>
      <c r="X161" s="613"/>
      <c r="Y161" s="613"/>
      <c r="Z161" s="613"/>
      <c r="AA161" s="613"/>
      <c r="AB161" s="613"/>
      <c r="AC161" s="613"/>
    </row>
    <row r="162" spans="1:29" x14ac:dyDescent="0.4">
      <c r="C162" s="613" t="s">
        <v>1659</v>
      </c>
      <c r="D162" s="613"/>
      <c r="E162" s="613"/>
      <c r="F162" s="613"/>
      <c r="G162" s="613"/>
      <c r="H162" s="613"/>
      <c r="I162" s="613"/>
      <c r="J162" s="613"/>
      <c r="K162" s="613"/>
      <c r="L162" s="613"/>
      <c r="M162" s="613"/>
      <c r="N162" s="613"/>
      <c r="O162" s="613"/>
      <c r="P162" s="613"/>
      <c r="Q162" s="613"/>
      <c r="R162" s="613"/>
      <c r="S162" s="613"/>
      <c r="T162" s="613"/>
      <c r="U162" s="613"/>
      <c r="V162" s="613"/>
      <c r="W162" s="613"/>
      <c r="X162" s="613"/>
      <c r="Y162" s="613"/>
      <c r="Z162" s="613"/>
      <c r="AA162" s="613"/>
      <c r="AB162" s="613"/>
      <c r="AC162" s="613"/>
    </row>
    <row r="163" spans="1:29" x14ac:dyDescent="0.4">
      <c r="C163" s="613"/>
      <c r="D163" s="613"/>
      <c r="E163" s="613"/>
      <c r="F163" s="613"/>
      <c r="G163" s="613"/>
      <c r="H163" s="613"/>
      <c r="I163" s="613"/>
      <c r="J163" s="613"/>
      <c r="K163" s="613"/>
      <c r="L163" s="613"/>
      <c r="M163" s="613"/>
      <c r="N163" s="613"/>
      <c r="O163" s="613"/>
      <c r="P163" s="613"/>
      <c r="Q163" s="613"/>
      <c r="R163" s="613"/>
      <c r="S163" s="613"/>
      <c r="T163" s="613"/>
      <c r="U163" s="613"/>
      <c r="V163" s="613"/>
      <c r="W163" s="613"/>
      <c r="X163" s="613"/>
      <c r="Y163" s="613"/>
      <c r="Z163" s="613"/>
      <c r="AA163" s="613"/>
      <c r="AB163" s="613"/>
      <c r="AC163" s="613"/>
    </row>
    <row r="165" spans="1:29" ht="19.5" x14ac:dyDescent="0.4">
      <c r="A165" s="616" t="s">
        <v>1660</v>
      </c>
      <c r="B165" s="616"/>
      <c r="C165" s="616"/>
      <c r="D165" s="616"/>
      <c r="E165" s="616"/>
      <c r="F165" s="616"/>
      <c r="G165" s="616"/>
      <c r="H165" s="616"/>
      <c r="I165" s="616"/>
      <c r="J165" s="616"/>
      <c r="K165" s="616"/>
      <c r="L165" s="616"/>
      <c r="M165" s="616"/>
      <c r="N165" s="616"/>
      <c r="O165" s="616"/>
      <c r="P165" s="616"/>
      <c r="Q165" s="616"/>
      <c r="R165" s="616"/>
      <c r="S165" s="616"/>
      <c r="T165" s="616"/>
      <c r="U165" s="616"/>
      <c r="V165" s="616"/>
      <c r="W165" s="616"/>
      <c r="X165" s="616"/>
      <c r="Y165" s="616"/>
      <c r="Z165" s="616"/>
      <c r="AA165" s="616"/>
      <c r="AB165" s="616"/>
      <c r="AC165" s="616"/>
    </row>
    <row r="167" spans="1:29" ht="18.75" customHeight="1" x14ac:dyDescent="0.4">
      <c r="B167" s="612" t="s">
        <v>1661</v>
      </c>
      <c r="C167" s="612"/>
      <c r="D167" s="612"/>
      <c r="E167" s="612"/>
      <c r="F167" s="612"/>
      <c r="G167" s="612"/>
      <c r="H167" s="612"/>
      <c r="I167" s="612"/>
      <c r="J167" s="612"/>
      <c r="K167" s="612"/>
      <c r="L167" s="612"/>
      <c r="M167" s="612"/>
      <c r="N167" s="612"/>
      <c r="O167" s="612"/>
      <c r="P167" s="612"/>
      <c r="Q167" s="612"/>
      <c r="R167" s="612"/>
      <c r="S167" s="612"/>
      <c r="T167" s="612"/>
      <c r="U167" s="612"/>
      <c r="V167" s="612"/>
      <c r="W167" s="612"/>
      <c r="X167" s="612"/>
      <c r="Y167" s="612"/>
      <c r="Z167" s="612"/>
      <c r="AA167" s="612"/>
      <c r="AB167" s="612"/>
      <c r="AC167" s="612"/>
    </row>
    <row r="168" spans="1:29" x14ac:dyDescent="0.4">
      <c r="B168" s="613" t="s">
        <v>1662</v>
      </c>
      <c r="C168" s="613"/>
      <c r="D168" s="613"/>
      <c r="E168" s="613"/>
      <c r="F168" s="613"/>
      <c r="G168" s="613"/>
      <c r="H168" s="613"/>
      <c r="I168" s="613"/>
      <c r="J168" s="613"/>
      <c r="K168" s="613"/>
      <c r="L168" s="613"/>
      <c r="M168" s="613"/>
      <c r="N168" s="613"/>
      <c r="O168" s="613"/>
      <c r="P168" s="613"/>
      <c r="Q168" s="613"/>
      <c r="R168" s="613"/>
      <c r="S168" s="613"/>
      <c r="T168" s="613"/>
      <c r="U168" s="613"/>
      <c r="V168" s="613"/>
      <c r="W168" s="613"/>
      <c r="X168" s="613"/>
      <c r="Y168" s="613"/>
      <c r="Z168" s="613"/>
      <c r="AA168" s="613"/>
      <c r="AB168" s="613"/>
      <c r="AC168" s="613"/>
    </row>
    <row r="169" spans="1:29" x14ac:dyDescent="0.4">
      <c r="B169" s="613"/>
      <c r="C169" s="613"/>
      <c r="D169" s="613"/>
      <c r="E169" s="613"/>
      <c r="F169" s="613"/>
      <c r="G169" s="613"/>
      <c r="H169" s="613"/>
      <c r="I169" s="613"/>
      <c r="J169" s="613"/>
      <c r="K169" s="613"/>
      <c r="L169" s="613"/>
      <c r="M169" s="613"/>
      <c r="N169" s="613"/>
      <c r="O169" s="613"/>
      <c r="P169" s="613"/>
      <c r="Q169" s="613"/>
      <c r="R169" s="613"/>
      <c r="S169" s="613"/>
      <c r="T169" s="613"/>
      <c r="U169" s="613"/>
      <c r="V169" s="613"/>
      <c r="W169" s="613"/>
      <c r="X169" s="613"/>
      <c r="Y169" s="613"/>
      <c r="Z169" s="613"/>
      <c r="AA169" s="613"/>
      <c r="AB169" s="613"/>
      <c r="AC169" s="613"/>
    </row>
    <row r="170" spans="1:29" x14ac:dyDescent="0.4">
      <c r="B170" s="613"/>
      <c r="C170" s="613"/>
      <c r="D170" s="613"/>
      <c r="E170" s="613"/>
      <c r="F170" s="613"/>
      <c r="G170" s="613"/>
      <c r="H170" s="613"/>
      <c r="I170" s="613"/>
      <c r="J170" s="613"/>
      <c r="K170" s="613"/>
      <c r="L170" s="613"/>
      <c r="M170" s="613"/>
      <c r="N170" s="613"/>
      <c r="O170" s="613"/>
      <c r="P170" s="613"/>
      <c r="Q170" s="613"/>
      <c r="R170" s="613"/>
      <c r="S170" s="613"/>
      <c r="T170" s="613"/>
      <c r="U170" s="613"/>
      <c r="V170" s="613"/>
      <c r="W170" s="613"/>
      <c r="X170" s="613"/>
      <c r="Y170" s="613"/>
      <c r="Z170" s="613"/>
      <c r="AA170" s="613"/>
      <c r="AB170" s="613"/>
      <c r="AC170" s="613"/>
    </row>
    <row r="172" spans="1:29" ht="18.75" customHeight="1" x14ac:dyDescent="0.4">
      <c r="A172" s="616" t="s">
        <v>1663</v>
      </c>
      <c r="B172" s="632"/>
      <c r="C172" s="632"/>
      <c r="D172" s="632"/>
      <c r="E172" s="632"/>
      <c r="F172" s="632"/>
      <c r="G172" s="632"/>
      <c r="H172" s="632"/>
      <c r="I172" s="632"/>
      <c r="J172" s="632"/>
      <c r="K172" s="632"/>
      <c r="L172" s="598" t="s">
        <v>1526</v>
      </c>
      <c r="M172" s="633">
        <f>共同住宅ワークシート!C16</f>
        <v>0</v>
      </c>
      <c r="N172" s="661"/>
      <c r="O172" s="661"/>
      <c r="P172" s="662"/>
      <c r="Q172" s="598" t="s">
        <v>1527</v>
      </c>
    </row>
    <row r="174" spans="1:29" x14ac:dyDescent="0.4">
      <c r="B174" s="238" t="s">
        <v>1664</v>
      </c>
      <c r="C174" s="238"/>
      <c r="D174" s="238"/>
      <c r="E174" s="238"/>
      <c r="F174" s="238"/>
      <c r="G174" s="238"/>
      <c r="H174" s="238"/>
      <c r="I174" s="238"/>
      <c r="J174" s="238"/>
      <c r="K174" s="238"/>
      <c r="L174" s="238"/>
      <c r="M174" s="238"/>
      <c r="N174" s="238"/>
      <c r="O174" s="238"/>
      <c r="P174" s="238"/>
      <c r="Q174" s="238"/>
      <c r="R174" s="238"/>
      <c r="S174" s="238"/>
      <c r="T174" s="238"/>
      <c r="U174" s="238"/>
      <c r="V174" s="238"/>
      <c r="W174" s="238"/>
      <c r="X174" s="238"/>
      <c r="Y174" s="238"/>
      <c r="Z174" s="238"/>
      <c r="AA174" s="238"/>
      <c r="AB174" s="238"/>
      <c r="AC174" s="238"/>
    </row>
    <row r="175" spans="1:29" ht="18.75" customHeight="1" x14ac:dyDescent="0.4">
      <c r="B175" s="617" t="s">
        <v>1665</v>
      </c>
      <c r="C175" s="617"/>
      <c r="D175" s="617"/>
      <c r="E175" s="617"/>
      <c r="F175" s="617"/>
      <c r="G175" s="617"/>
      <c r="H175" s="617"/>
      <c r="I175" s="617"/>
      <c r="J175" s="617"/>
      <c r="K175" s="617"/>
      <c r="L175" s="617"/>
      <c r="M175" s="617"/>
      <c r="N175" s="634" t="s">
        <v>1666</v>
      </c>
      <c r="O175" s="634"/>
      <c r="P175" s="634"/>
      <c r="Q175" s="634"/>
      <c r="R175" s="634"/>
      <c r="S175" s="634"/>
      <c r="T175" s="634"/>
      <c r="U175" s="634"/>
      <c r="V175" s="634"/>
      <c r="W175" s="634"/>
      <c r="X175" s="634"/>
      <c r="Y175" s="634"/>
      <c r="Z175" s="634"/>
      <c r="AA175" s="634"/>
      <c r="AB175" s="634"/>
    </row>
    <row r="176" spans="1:29" x14ac:dyDescent="0.4">
      <c r="B176" s="635"/>
      <c r="C176" s="635"/>
      <c r="D176" s="635"/>
      <c r="E176" s="635"/>
      <c r="F176" s="635"/>
      <c r="G176" s="635"/>
      <c r="H176" s="635"/>
      <c r="I176" s="635"/>
      <c r="J176" s="635"/>
      <c r="K176" s="635"/>
      <c r="L176" s="635"/>
      <c r="M176" s="635"/>
      <c r="N176" s="636"/>
      <c r="O176" s="636"/>
      <c r="P176" s="636"/>
      <c r="Q176" s="636"/>
      <c r="R176" s="636"/>
      <c r="S176" s="636"/>
      <c r="T176" s="636"/>
      <c r="U176" s="636"/>
      <c r="V176" s="636"/>
      <c r="W176" s="636"/>
      <c r="X176" s="636"/>
      <c r="Y176" s="636"/>
      <c r="Z176" s="636"/>
      <c r="AA176" s="636"/>
      <c r="AB176" s="636"/>
    </row>
    <row r="177" spans="2:29" x14ac:dyDescent="0.4">
      <c r="B177" s="637"/>
      <c r="C177" s="637"/>
      <c r="D177" s="637"/>
      <c r="E177" s="637"/>
      <c r="F177" s="637"/>
      <c r="G177" s="637"/>
      <c r="H177" s="637"/>
      <c r="I177" s="637"/>
      <c r="J177" s="637"/>
      <c r="K177" s="637"/>
      <c r="L177" s="637"/>
      <c r="M177" s="637"/>
      <c r="N177" s="638"/>
      <c r="O177" s="638"/>
      <c r="P177" s="638"/>
      <c r="Q177" s="638"/>
      <c r="R177" s="638"/>
      <c r="S177" s="638"/>
      <c r="T177" s="638"/>
      <c r="U177" s="638"/>
      <c r="V177" s="638"/>
      <c r="W177" s="638"/>
      <c r="X177" s="638"/>
      <c r="Y177" s="638"/>
      <c r="Z177" s="638"/>
      <c r="AA177" s="638"/>
      <c r="AB177" s="638"/>
    </row>
    <row r="179" spans="2:29" x14ac:dyDescent="0.4">
      <c r="B179" s="238" t="s">
        <v>1667</v>
      </c>
      <c r="C179" s="238"/>
      <c r="D179" s="238"/>
      <c r="E179" s="238"/>
      <c r="F179" s="238"/>
      <c r="G179" s="238"/>
      <c r="H179" s="238"/>
      <c r="I179" s="238"/>
      <c r="J179" s="238"/>
      <c r="K179" s="238"/>
      <c r="L179" s="238"/>
      <c r="M179" s="238"/>
      <c r="N179" s="238"/>
      <c r="O179" s="238"/>
      <c r="P179" s="238"/>
      <c r="Q179" s="238"/>
      <c r="R179" s="238"/>
      <c r="S179" s="238"/>
      <c r="T179" s="238"/>
      <c r="U179" s="238"/>
      <c r="V179" s="238"/>
      <c r="W179" s="238"/>
      <c r="X179" s="238"/>
      <c r="Y179" s="238"/>
      <c r="Z179" s="238"/>
      <c r="AA179" s="238"/>
      <c r="AB179" s="238"/>
      <c r="AC179" s="238"/>
    </row>
    <row r="180" spans="2:29" x14ac:dyDescent="0.4">
      <c r="B180" s="599" t="s">
        <v>1668</v>
      </c>
      <c r="C180" s="599"/>
      <c r="D180" s="599"/>
      <c r="E180" s="599"/>
      <c r="F180" s="599"/>
      <c r="G180" s="599"/>
      <c r="H180" s="599" t="s">
        <v>1669</v>
      </c>
      <c r="I180" s="599"/>
      <c r="J180" s="599"/>
      <c r="K180" s="599"/>
      <c r="L180" s="599"/>
      <c r="M180" s="599"/>
      <c r="N180" s="599"/>
      <c r="O180" s="599"/>
      <c r="P180" s="599"/>
      <c r="Q180" s="599"/>
      <c r="R180" s="599"/>
      <c r="S180" s="599"/>
      <c r="T180" s="599"/>
      <c r="U180" s="599"/>
      <c r="V180" s="599"/>
      <c r="W180" s="599"/>
      <c r="X180" s="599"/>
      <c r="Y180" s="599"/>
      <c r="Z180" s="599"/>
      <c r="AA180" s="599"/>
      <c r="AB180" s="599"/>
    </row>
    <row r="181" spans="2:29" x14ac:dyDescent="0.4">
      <c r="B181" s="599"/>
      <c r="C181" s="599"/>
      <c r="D181" s="599"/>
      <c r="E181" s="599"/>
      <c r="F181" s="599"/>
      <c r="G181" s="599"/>
      <c r="H181" s="599" t="s">
        <v>1670</v>
      </c>
      <c r="I181" s="599"/>
      <c r="J181" s="599"/>
      <c r="K181" s="599"/>
      <c r="L181" s="599"/>
      <c r="M181" s="599"/>
      <c r="N181" s="599"/>
      <c r="O181" s="599"/>
      <c r="P181" s="599"/>
      <c r="Q181" s="599"/>
      <c r="R181" s="599"/>
      <c r="S181" s="599"/>
      <c r="T181" s="599"/>
      <c r="U181" s="599"/>
      <c r="V181" s="599"/>
      <c r="W181" s="599"/>
      <c r="X181" s="599"/>
      <c r="Y181" s="599"/>
      <c r="Z181" s="599"/>
      <c r="AA181" s="599"/>
      <c r="AB181" s="599"/>
    </row>
    <row r="182" spans="2:29" x14ac:dyDescent="0.4">
      <c r="B182" s="599" t="s">
        <v>1671</v>
      </c>
      <c r="C182" s="599"/>
      <c r="D182" s="599"/>
      <c r="E182" s="599"/>
      <c r="F182" s="599"/>
      <c r="G182" s="599"/>
      <c r="H182" s="306" t="s">
        <v>1672</v>
      </c>
      <c r="I182" s="321"/>
      <c r="J182" s="321"/>
      <c r="K182" s="321"/>
      <c r="L182" s="321"/>
      <c r="M182" s="321"/>
      <c r="N182" s="599"/>
      <c r="O182" s="599"/>
      <c r="P182" s="599"/>
      <c r="Q182" s="599"/>
      <c r="R182" s="599"/>
      <c r="S182" s="599"/>
      <c r="T182" s="599"/>
      <c r="U182" s="599"/>
      <c r="V182" s="599"/>
      <c r="W182" s="599"/>
      <c r="X182" s="599"/>
      <c r="Y182" s="599"/>
      <c r="Z182" s="599"/>
      <c r="AA182" s="599"/>
      <c r="AB182" s="599"/>
    </row>
    <row r="183" spans="2:29" x14ac:dyDescent="0.4">
      <c r="B183" s="599"/>
      <c r="C183" s="599"/>
      <c r="D183" s="599"/>
      <c r="E183" s="599"/>
      <c r="F183" s="599"/>
      <c r="G183" s="599"/>
      <c r="H183" s="321"/>
      <c r="I183" s="321"/>
      <c r="J183" s="321"/>
      <c r="K183" s="321"/>
      <c r="L183" s="321"/>
      <c r="M183" s="321"/>
      <c r="N183" s="599"/>
      <c r="O183" s="599"/>
      <c r="P183" s="599"/>
      <c r="Q183" s="599"/>
      <c r="R183" s="599"/>
      <c r="S183" s="599"/>
      <c r="T183" s="599"/>
      <c r="U183" s="599"/>
      <c r="V183" s="599"/>
      <c r="W183" s="599"/>
      <c r="X183" s="599"/>
      <c r="Y183" s="599"/>
      <c r="Z183" s="599"/>
      <c r="AA183" s="599"/>
      <c r="AB183" s="599"/>
    </row>
    <row r="184" spans="2:29" x14ac:dyDescent="0.4">
      <c r="B184" s="599"/>
      <c r="C184" s="599"/>
      <c r="D184" s="599"/>
      <c r="E184" s="599"/>
      <c r="F184" s="599"/>
      <c r="G184" s="599"/>
      <c r="H184" s="599" t="s">
        <v>1673</v>
      </c>
      <c r="I184" s="599"/>
      <c r="J184" s="599"/>
      <c r="K184" s="599"/>
      <c r="L184" s="599"/>
      <c r="M184" s="599"/>
      <c r="N184" s="599"/>
      <c r="O184" s="599"/>
      <c r="P184" s="599"/>
      <c r="Q184" s="599"/>
      <c r="R184" s="599"/>
      <c r="S184" s="599"/>
      <c r="T184" s="599"/>
      <c r="U184" s="599"/>
      <c r="V184" s="599"/>
      <c r="W184" s="599"/>
      <c r="X184" s="599"/>
      <c r="Y184" s="599"/>
      <c r="Z184" s="599"/>
      <c r="AA184" s="599"/>
      <c r="AB184" s="599"/>
    </row>
    <row r="185" spans="2:29" x14ac:dyDescent="0.4">
      <c r="B185" s="599" t="s">
        <v>1674</v>
      </c>
      <c r="C185" s="599"/>
      <c r="D185" s="599"/>
      <c r="E185" s="599"/>
      <c r="F185" s="599"/>
      <c r="G185" s="599"/>
      <c r="H185" s="599" t="s">
        <v>1675</v>
      </c>
      <c r="I185" s="599"/>
      <c r="J185" s="599"/>
      <c r="K185" s="599"/>
      <c r="L185" s="599"/>
      <c r="M185" s="599"/>
      <c r="N185" s="599"/>
      <c r="O185" s="599"/>
      <c r="P185" s="599"/>
      <c r="Q185" s="599"/>
      <c r="R185" s="599"/>
      <c r="S185" s="599"/>
      <c r="T185" s="599"/>
      <c r="U185" s="599"/>
      <c r="V185" s="599"/>
      <c r="W185" s="599"/>
      <c r="X185" s="599"/>
      <c r="Y185" s="599"/>
      <c r="Z185" s="599"/>
      <c r="AA185" s="599"/>
      <c r="AB185" s="599"/>
    </row>
    <row r="186" spans="2:29" x14ac:dyDescent="0.4">
      <c r="B186" s="599"/>
      <c r="C186" s="599"/>
      <c r="D186" s="599"/>
      <c r="E186" s="599"/>
      <c r="F186" s="599"/>
      <c r="G186" s="599"/>
      <c r="H186" s="599" t="s">
        <v>1676</v>
      </c>
      <c r="I186" s="599"/>
      <c r="J186" s="599"/>
      <c r="K186" s="599"/>
      <c r="L186" s="599"/>
      <c r="M186" s="599"/>
      <c r="N186" s="599"/>
      <c r="O186" s="599"/>
      <c r="P186" s="599"/>
      <c r="Q186" s="599"/>
      <c r="R186" s="599"/>
      <c r="S186" s="599"/>
      <c r="T186" s="599"/>
      <c r="U186" s="599"/>
      <c r="V186" s="599"/>
      <c r="W186" s="599"/>
      <c r="X186" s="599"/>
      <c r="Y186" s="599"/>
      <c r="Z186" s="599"/>
      <c r="AA186" s="599"/>
      <c r="AB186" s="599"/>
    </row>
    <row r="187" spans="2:29" x14ac:dyDescent="0.4">
      <c r="B187" s="599"/>
      <c r="C187" s="599"/>
      <c r="D187" s="599"/>
      <c r="E187" s="599"/>
      <c r="F187" s="599"/>
      <c r="G187" s="599"/>
      <c r="H187" s="599"/>
      <c r="I187" s="599"/>
      <c r="J187" s="599"/>
      <c r="K187" s="599"/>
      <c r="L187" s="599"/>
      <c r="M187" s="599"/>
      <c r="N187" s="599"/>
      <c r="O187" s="599"/>
      <c r="P187" s="599"/>
      <c r="Q187" s="599"/>
      <c r="R187" s="599"/>
      <c r="S187" s="599"/>
      <c r="T187" s="599"/>
      <c r="U187" s="599"/>
      <c r="V187" s="599"/>
      <c r="W187" s="599"/>
      <c r="X187" s="599"/>
      <c r="Y187" s="599"/>
      <c r="Z187" s="599"/>
      <c r="AA187" s="599"/>
      <c r="AB187" s="599"/>
    </row>
    <row r="188" spans="2:29" x14ac:dyDescent="0.4">
      <c r="B188" s="599"/>
      <c r="C188" s="599"/>
      <c r="D188" s="599"/>
      <c r="E188" s="599"/>
      <c r="F188" s="599"/>
      <c r="G188" s="599"/>
      <c r="H188" s="599"/>
      <c r="I188" s="599"/>
      <c r="J188" s="599"/>
      <c r="K188" s="599"/>
      <c r="L188" s="599"/>
      <c r="M188" s="599"/>
      <c r="N188" s="599"/>
      <c r="O188" s="599"/>
      <c r="P188" s="599"/>
      <c r="Q188" s="599"/>
      <c r="R188" s="599"/>
      <c r="S188" s="599"/>
      <c r="T188" s="599"/>
      <c r="U188" s="599"/>
      <c r="V188" s="599"/>
      <c r="W188" s="599"/>
      <c r="X188" s="599"/>
      <c r="Y188" s="599"/>
      <c r="Z188" s="599"/>
      <c r="AA188" s="599"/>
      <c r="AB188" s="599"/>
    </row>
    <row r="196" spans="1:29" ht="19.5" x14ac:dyDescent="0.4">
      <c r="A196" s="639" t="s">
        <v>1559</v>
      </c>
      <c r="B196" s="640"/>
      <c r="C196" s="640"/>
    </row>
    <row r="197" spans="1:29" x14ac:dyDescent="0.4">
      <c r="A197" s="167" t="s">
        <v>1677</v>
      </c>
      <c r="B197" s="167"/>
      <c r="C197" s="167"/>
      <c r="D197" s="167"/>
      <c r="E197" s="167"/>
      <c r="F197" s="167"/>
      <c r="G197" s="167"/>
      <c r="H197" s="167"/>
      <c r="I197" s="167"/>
      <c r="J197" s="167"/>
      <c r="K197" s="167"/>
      <c r="L197" s="167"/>
      <c r="M197" s="167"/>
      <c r="N197" s="167"/>
      <c r="O197" s="167"/>
      <c r="P197" s="167"/>
      <c r="Q197" s="167"/>
      <c r="R197" s="167"/>
      <c r="S197" s="167"/>
      <c r="T197" s="167"/>
      <c r="U197" s="167"/>
      <c r="V197" s="167"/>
      <c r="W197" s="167"/>
      <c r="X197" s="167"/>
      <c r="Y197" s="167"/>
      <c r="Z197" s="167"/>
      <c r="AA197" s="167"/>
      <c r="AB197" s="167"/>
      <c r="AC197" s="167"/>
    </row>
    <row r="198" spans="1:29" x14ac:dyDescent="0.4">
      <c r="B198" s="599"/>
      <c r="C198" s="599"/>
      <c r="D198" s="599" t="s">
        <v>1127</v>
      </c>
      <c r="E198" s="599"/>
      <c r="F198" s="599"/>
      <c r="G198" s="599"/>
      <c r="H198" s="599"/>
      <c r="I198" s="599"/>
      <c r="J198" s="599"/>
      <c r="K198" s="599"/>
      <c r="L198" s="599"/>
      <c r="M198" s="599"/>
      <c r="N198" s="599"/>
      <c r="O198" s="599"/>
      <c r="P198" s="599"/>
      <c r="Q198" s="599"/>
      <c r="R198" s="599"/>
      <c r="S198" s="599"/>
      <c r="T198" s="599"/>
      <c r="U198" s="599"/>
      <c r="V198" s="599"/>
      <c r="W198" s="599"/>
      <c r="X198" s="599"/>
      <c r="Y198" s="599"/>
      <c r="Z198" s="599" t="s">
        <v>1678</v>
      </c>
      <c r="AA198" s="599"/>
      <c r="AB198" s="599"/>
    </row>
    <row r="199" spans="1:29" ht="18.75" customHeight="1" x14ac:dyDescent="0.4">
      <c r="B199" s="599">
        <v>1</v>
      </c>
      <c r="C199" s="599"/>
      <c r="D199" s="641" t="s">
        <v>1679</v>
      </c>
      <c r="E199" s="641"/>
      <c r="F199" s="641"/>
      <c r="G199" s="641"/>
      <c r="H199" s="641"/>
      <c r="I199" s="641"/>
      <c r="J199" s="641"/>
      <c r="K199" s="641"/>
      <c r="L199" s="641"/>
      <c r="M199" s="641"/>
      <c r="N199" s="641"/>
      <c r="O199" s="641"/>
      <c r="P199" s="641"/>
      <c r="Q199" s="641"/>
      <c r="R199" s="641"/>
      <c r="S199" s="641"/>
      <c r="T199" s="641"/>
      <c r="U199" s="641"/>
      <c r="V199" s="641"/>
      <c r="W199" s="641"/>
      <c r="X199" s="641"/>
      <c r="Y199" s="641"/>
      <c r="Z199" s="599"/>
      <c r="AA199" s="599"/>
      <c r="AB199" s="599"/>
    </row>
    <row r="200" spans="1:29" ht="18.75" customHeight="1" x14ac:dyDescent="0.4">
      <c r="B200" s="599">
        <v>2</v>
      </c>
      <c r="C200" s="599"/>
      <c r="D200" s="641" t="s">
        <v>1680</v>
      </c>
      <c r="E200" s="641"/>
      <c r="F200" s="641"/>
      <c r="G200" s="641"/>
      <c r="H200" s="641"/>
      <c r="I200" s="641"/>
      <c r="J200" s="641"/>
      <c r="K200" s="641"/>
      <c r="L200" s="641"/>
      <c r="M200" s="641"/>
      <c r="N200" s="641"/>
      <c r="O200" s="641"/>
      <c r="P200" s="641"/>
      <c r="Q200" s="641"/>
      <c r="R200" s="641"/>
      <c r="S200" s="641"/>
      <c r="T200" s="641"/>
      <c r="U200" s="641"/>
      <c r="V200" s="641"/>
      <c r="W200" s="641"/>
      <c r="X200" s="641"/>
      <c r="Y200" s="641"/>
      <c r="Z200" s="599"/>
      <c r="AA200" s="599"/>
      <c r="AB200" s="599"/>
    </row>
    <row r="201" spans="1:29" ht="18.75" customHeight="1" x14ac:dyDescent="0.4">
      <c r="B201" s="599"/>
      <c r="C201" s="599"/>
      <c r="D201" s="641"/>
      <c r="E201" s="641"/>
      <c r="F201" s="641"/>
      <c r="G201" s="641"/>
      <c r="H201" s="641"/>
      <c r="I201" s="641"/>
      <c r="J201" s="641"/>
      <c r="K201" s="641"/>
      <c r="L201" s="641"/>
      <c r="M201" s="641"/>
      <c r="N201" s="641"/>
      <c r="O201" s="641"/>
      <c r="P201" s="641"/>
      <c r="Q201" s="641"/>
      <c r="R201" s="641"/>
      <c r="S201" s="641"/>
      <c r="T201" s="641"/>
      <c r="U201" s="641"/>
      <c r="V201" s="641"/>
      <c r="W201" s="641"/>
      <c r="X201" s="641"/>
      <c r="Y201" s="641"/>
      <c r="Z201" s="599"/>
      <c r="AA201" s="599"/>
      <c r="AB201" s="599"/>
    </row>
    <row r="202" spans="1:29" ht="18.75" customHeight="1" x14ac:dyDescent="0.4">
      <c r="B202" s="599">
        <v>3</v>
      </c>
      <c r="C202" s="599"/>
      <c r="D202" s="641" t="s">
        <v>1681</v>
      </c>
      <c r="E202" s="641"/>
      <c r="F202" s="641"/>
      <c r="G202" s="641"/>
      <c r="H202" s="641"/>
      <c r="I202" s="641"/>
      <c r="J202" s="641"/>
      <c r="K202" s="641"/>
      <c r="L202" s="641"/>
      <c r="M202" s="641"/>
      <c r="N202" s="641"/>
      <c r="O202" s="641"/>
      <c r="P202" s="641"/>
      <c r="Q202" s="641"/>
      <c r="R202" s="641"/>
      <c r="S202" s="641"/>
      <c r="T202" s="641"/>
      <c r="U202" s="641"/>
      <c r="V202" s="641"/>
      <c r="W202" s="641"/>
      <c r="X202" s="641"/>
      <c r="Y202" s="641"/>
      <c r="Z202" s="599"/>
      <c r="AA202" s="599"/>
      <c r="AB202" s="599"/>
    </row>
    <row r="203" spans="1:29" ht="18.75" customHeight="1" x14ac:dyDescent="0.4">
      <c r="B203" s="599">
        <v>4</v>
      </c>
      <c r="C203" s="599"/>
      <c r="D203" s="641" t="s">
        <v>1682</v>
      </c>
      <c r="E203" s="641"/>
      <c r="F203" s="641"/>
      <c r="G203" s="641"/>
      <c r="H203" s="641"/>
      <c r="I203" s="641"/>
      <c r="J203" s="641"/>
      <c r="K203" s="641"/>
      <c r="L203" s="641"/>
      <c r="M203" s="641"/>
      <c r="N203" s="641"/>
      <c r="O203" s="641"/>
      <c r="P203" s="641"/>
      <c r="Q203" s="641"/>
      <c r="R203" s="641"/>
      <c r="S203" s="641"/>
      <c r="T203" s="641"/>
      <c r="U203" s="641"/>
      <c r="V203" s="641"/>
      <c r="W203" s="641"/>
      <c r="X203" s="641"/>
      <c r="Y203" s="641"/>
      <c r="Z203" s="599"/>
      <c r="AA203" s="599"/>
      <c r="AB203" s="599"/>
    </row>
    <row r="204" spans="1:29" ht="18.75" customHeight="1" x14ac:dyDescent="0.4">
      <c r="B204" s="599">
        <v>5</v>
      </c>
      <c r="C204" s="599"/>
      <c r="D204" s="641" t="s">
        <v>1683</v>
      </c>
      <c r="E204" s="641"/>
      <c r="F204" s="641"/>
      <c r="G204" s="641"/>
      <c r="H204" s="641"/>
      <c r="I204" s="641"/>
      <c r="J204" s="641"/>
      <c r="K204" s="641"/>
      <c r="L204" s="641"/>
      <c r="M204" s="641"/>
      <c r="N204" s="641"/>
      <c r="O204" s="641"/>
      <c r="P204" s="641"/>
      <c r="Q204" s="641"/>
      <c r="R204" s="641"/>
      <c r="S204" s="641"/>
      <c r="T204" s="641"/>
      <c r="U204" s="641"/>
      <c r="V204" s="641"/>
      <c r="W204" s="641"/>
      <c r="X204" s="641"/>
      <c r="Y204" s="641"/>
      <c r="Z204" s="599"/>
      <c r="AA204" s="599"/>
      <c r="AB204" s="599"/>
    </row>
    <row r="205" spans="1:29" ht="18.75" customHeight="1" x14ac:dyDescent="0.4">
      <c r="B205" s="599">
        <v>6</v>
      </c>
      <c r="C205" s="599"/>
      <c r="D205" s="641" t="s">
        <v>1684</v>
      </c>
      <c r="E205" s="641"/>
      <c r="F205" s="641"/>
      <c r="G205" s="641"/>
      <c r="H205" s="641"/>
      <c r="I205" s="641"/>
      <c r="J205" s="641"/>
      <c r="K205" s="641"/>
      <c r="L205" s="641"/>
      <c r="M205" s="641"/>
      <c r="N205" s="641"/>
      <c r="O205" s="641"/>
      <c r="P205" s="641"/>
      <c r="Q205" s="641"/>
      <c r="R205" s="641"/>
      <c r="S205" s="641"/>
      <c r="T205" s="641"/>
      <c r="U205" s="641"/>
      <c r="V205" s="641"/>
      <c r="W205" s="641"/>
      <c r="X205" s="641"/>
      <c r="Y205" s="641"/>
      <c r="Z205" s="599"/>
      <c r="AA205" s="599"/>
      <c r="AB205" s="599"/>
    </row>
    <row r="206" spans="1:29" ht="18.75" customHeight="1" x14ac:dyDescent="0.4">
      <c r="B206" s="599">
        <v>7</v>
      </c>
      <c r="C206" s="599"/>
      <c r="D206" s="641" t="s">
        <v>1685</v>
      </c>
      <c r="E206" s="641"/>
      <c r="F206" s="641"/>
      <c r="G206" s="641"/>
      <c r="H206" s="641"/>
      <c r="I206" s="641"/>
      <c r="J206" s="641"/>
      <c r="K206" s="641"/>
      <c r="L206" s="641"/>
      <c r="M206" s="641"/>
      <c r="N206" s="641"/>
      <c r="O206" s="641"/>
      <c r="P206" s="641"/>
      <c r="Q206" s="641"/>
      <c r="R206" s="641"/>
      <c r="S206" s="641"/>
      <c r="T206" s="641"/>
      <c r="U206" s="641"/>
      <c r="V206" s="641"/>
      <c r="W206" s="641"/>
      <c r="X206" s="641"/>
      <c r="Y206" s="641"/>
      <c r="Z206" s="599"/>
      <c r="AA206" s="599"/>
      <c r="AB206" s="599"/>
    </row>
    <row r="207" spans="1:29" ht="18.75" customHeight="1" x14ac:dyDescent="0.4">
      <c r="B207" s="599">
        <v>8</v>
      </c>
      <c r="C207" s="599"/>
      <c r="D207" s="641" t="s">
        <v>1686</v>
      </c>
      <c r="E207" s="641"/>
      <c r="F207" s="641"/>
      <c r="G207" s="641"/>
      <c r="H207" s="641"/>
      <c r="I207" s="641"/>
      <c r="J207" s="641"/>
      <c r="K207" s="641"/>
      <c r="L207" s="641"/>
      <c r="M207" s="641"/>
      <c r="N207" s="641"/>
      <c r="O207" s="641"/>
      <c r="P207" s="641"/>
      <c r="Q207" s="641"/>
      <c r="R207" s="641"/>
      <c r="S207" s="641"/>
      <c r="T207" s="641"/>
      <c r="U207" s="641"/>
      <c r="V207" s="641"/>
      <c r="W207" s="641"/>
      <c r="X207" s="641"/>
      <c r="Y207" s="641"/>
      <c r="Z207" s="599"/>
      <c r="AA207" s="599"/>
      <c r="AB207" s="599"/>
    </row>
    <row r="208" spans="1:29" ht="18.75" customHeight="1" x14ac:dyDescent="0.4">
      <c r="B208" s="599"/>
      <c r="C208" s="599"/>
      <c r="D208" s="641"/>
      <c r="E208" s="641"/>
      <c r="F208" s="641"/>
      <c r="G208" s="641"/>
      <c r="H208" s="641"/>
      <c r="I208" s="641"/>
      <c r="J208" s="641"/>
      <c r="K208" s="641"/>
      <c r="L208" s="641"/>
      <c r="M208" s="641"/>
      <c r="N208" s="641"/>
      <c r="O208" s="641"/>
      <c r="P208" s="641"/>
      <c r="Q208" s="641"/>
      <c r="R208" s="641"/>
      <c r="S208" s="641"/>
      <c r="T208" s="641"/>
      <c r="U208" s="641"/>
      <c r="V208" s="641"/>
      <c r="W208" s="641"/>
      <c r="X208" s="641"/>
      <c r="Y208" s="641"/>
      <c r="Z208" s="599"/>
      <c r="AA208" s="599"/>
      <c r="AB208" s="599"/>
    </row>
    <row r="209" spans="2:28" ht="18.75" customHeight="1" x14ac:dyDescent="0.4">
      <c r="B209" s="599">
        <v>9</v>
      </c>
      <c r="C209" s="599"/>
      <c r="D209" s="641" t="s">
        <v>1687</v>
      </c>
      <c r="E209" s="641"/>
      <c r="F209" s="641"/>
      <c r="G209" s="641"/>
      <c r="H209" s="641"/>
      <c r="I209" s="641"/>
      <c r="J209" s="641"/>
      <c r="K209" s="641"/>
      <c r="L209" s="641"/>
      <c r="M209" s="641"/>
      <c r="N209" s="641"/>
      <c r="O209" s="641"/>
      <c r="P209" s="641"/>
      <c r="Q209" s="641"/>
      <c r="R209" s="641"/>
      <c r="S209" s="641"/>
      <c r="T209" s="641"/>
      <c r="U209" s="641"/>
      <c r="V209" s="641"/>
      <c r="W209" s="641"/>
      <c r="X209" s="641"/>
      <c r="Y209" s="641"/>
      <c r="Z209" s="642"/>
      <c r="AA209" s="643"/>
      <c r="AB209" s="644"/>
    </row>
    <row r="210" spans="2:28" ht="18.75" customHeight="1" x14ac:dyDescent="0.4">
      <c r="B210" s="599"/>
      <c r="C210" s="599"/>
      <c r="D210" s="641"/>
      <c r="E210" s="641"/>
      <c r="F210" s="641"/>
      <c r="G210" s="641"/>
      <c r="H210" s="641"/>
      <c r="I210" s="641"/>
      <c r="J210" s="641"/>
      <c r="K210" s="641"/>
      <c r="L210" s="641"/>
      <c r="M210" s="641"/>
      <c r="N210" s="641"/>
      <c r="O210" s="641"/>
      <c r="P210" s="641"/>
      <c r="Q210" s="641"/>
      <c r="R210" s="641"/>
      <c r="S210" s="641"/>
      <c r="T210" s="641"/>
      <c r="U210" s="641"/>
      <c r="V210" s="641"/>
      <c r="W210" s="641"/>
      <c r="X210" s="641"/>
      <c r="Y210" s="641"/>
      <c r="Z210" s="645"/>
      <c r="AA210" s="646"/>
      <c r="AB210" s="647"/>
    </row>
    <row r="211" spans="2:28" ht="18.75" customHeight="1" x14ac:dyDescent="0.4">
      <c r="B211" s="599">
        <v>10</v>
      </c>
      <c r="C211" s="599"/>
      <c r="D211" s="641" t="s">
        <v>1688</v>
      </c>
      <c r="E211" s="641"/>
      <c r="F211" s="641"/>
      <c r="G211" s="641"/>
      <c r="H211" s="641"/>
      <c r="I211" s="641"/>
      <c r="J211" s="641"/>
      <c r="K211" s="641"/>
      <c r="L211" s="641"/>
      <c r="M211" s="641"/>
      <c r="N211" s="641"/>
      <c r="O211" s="641"/>
      <c r="P211" s="641"/>
      <c r="Q211" s="641"/>
      <c r="R211" s="641"/>
      <c r="S211" s="641"/>
      <c r="T211" s="641"/>
      <c r="U211" s="641"/>
      <c r="V211" s="641"/>
      <c r="W211" s="641"/>
      <c r="X211" s="641"/>
      <c r="Y211" s="641"/>
      <c r="Z211" s="599"/>
      <c r="AA211" s="599"/>
      <c r="AB211" s="599"/>
    </row>
    <row r="212" spans="2:28" ht="18.75" customHeight="1" x14ac:dyDescent="0.4">
      <c r="B212" s="599">
        <v>11</v>
      </c>
      <c r="C212" s="599"/>
      <c r="D212" s="641" t="s">
        <v>1689</v>
      </c>
      <c r="E212" s="641"/>
      <c r="F212" s="641"/>
      <c r="G212" s="641"/>
      <c r="H212" s="641"/>
      <c r="I212" s="641"/>
      <c r="J212" s="641"/>
      <c r="K212" s="641"/>
      <c r="L212" s="641"/>
      <c r="M212" s="641"/>
      <c r="N212" s="641"/>
      <c r="O212" s="641"/>
      <c r="P212" s="641"/>
      <c r="Q212" s="641"/>
      <c r="R212" s="641"/>
      <c r="S212" s="641"/>
      <c r="T212" s="641"/>
      <c r="U212" s="641"/>
      <c r="V212" s="641"/>
      <c r="W212" s="641"/>
      <c r="X212" s="641"/>
      <c r="Y212" s="641"/>
      <c r="Z212" s="599"/>
      <c r="AA212" s="599"/>
      <c r="AB212" s="599"/>
    </row>
    <row r="213" spans="2:28" ht="18.75" customHeight="1" x14ac:dyDescent="0.4">
      <c r="B213" s="599">
        <v>12</v>
      </c>
      <c r="C213" s="599"/>
      <c r="D213" s="641" t="s">
        <v>1690</v>
      </c>
      <c r="E213" s="641"/>
      <c r="F213" s="641"/>
      <c r="G213" s="641"/>
      <c r="H213" s="641"/>
      <c r="I213" s="641"/>
      <c r="J213" s="641"/>
      <c r="K213" s="641"/>
      <c r="L213" s="641"/>
      <c r="M213" s="641"/>
      <c r="N213" s="641"/>
      <c r="O213" s="641"/>
      <c r="P213" s="641"/>
      <c r="Q213" s="641"/>
      <c r="R213" s="641"/>
      <c r="S213" s="641"/>
      <c r="T213" s="641"/>
      <c r="U213" s="641"/>
      <c r="V213" s="641"/>
      <c r="W213" s="641"/>
      <c r="X213" s="641"/>
      <c r="Y213" s="641"/>
      <c r="Z213" s="599"/>
      <c r="AA213" s="599"/>
      <c r="AB213" s="599"/>
    </row>
    <row r="214" spans="2:28" ht="18.75" customHeight="1" x14ac:dyDescent="0.4">
      <c r="B214" s="599">
        <v>13</v>
      </c>
      <c r="C214" s="599"/>
      <c r="D214" s="641" t="s">
        <v>1691</v>
      </c>
      <c r="E214" s="641"/>
      <c r="F214" s="641"/>
      <c r="G214" s="641"/>
      <c r="H214" s="641"/>
      <c r="I214" s="641"/>
      <c r="J214" s="641"/>
      <c r="K214" s="641"/>
      <c r="L214" s="641"/>
      <c r="M214" s="641"/>
      <c r="N214" s="641"/>
      <c r="O214" s="641"/>
      <c r="P214" s="641"/>
      <c r="Q214" s="641"/>
      <c r="R214" s="641"/>
      <c r="S214" s="641"/>
      <c r="T214" s="641"/>
      <c r="U214" s="641"/>
      <c r="V214" s="641"/>
      <c r="W214" s="641"/>
      <c r="X214" s="641"/>
      <c r="Y214" s="641"/>
      <c r="Z214" s="599"/>
      <c r="AA214" s="599"/>
      <c r="AB214" s="599"/>
    </row>
    <row r="215" spans="2:28" ht="18.75" customHeight="1" x14ac:dyDescent="0.4">
      <c r="B215" s="599">
        <v>14</v>
      </c>
      <c r="C215" s="599"/>
      <c r="D215" s="641" t="s">
        <v>1692</v>
      </c>
      <c r="E215" s="641"/>
      <c r="F215" s="641"/>
      <c r="G215" s="641"/>
      <c r="H215" s="641"/>
      <c r="I215" s="641"/>
      <c r="J215" s="641"/>
      <c r="K215" s="641"/>
      <c r="L215" s="641"/>
      <c r="M215" s="641"/>
      <c r="N215" s="641"/>
      <c r="O215" s="641"/>
      <c r="P215" s="641"/>
      <c r="Q215" s="641"/>
      <c r="R215" s="641"/>
      <c r="S215" s="641"/>
      <c r="T215" s="641"/>
      <c r="U215" s="641"/>
      <c r="V215" s="641"/>
      <c r="W215" s="641"/>
      <c r="X215" s="641"/>
      <c r="Y215" s="641"/>
      <c r="Z215" s="599"/>
      <c r="AA215" s="599"/>
      <c r="AB215" s="599"/>
    </row>
    <row r="216" spans="2:28" ht="18.75" customHeight="1" x14ac:dyDescent="0.4">
      <c r="B216" s="599"/>
      <c r="C216" s="599"/>
      <c r="D216" s="641"/>
      <c r="E216" s="641"/>
      <c r="F216" s="641"/>
      <c r="G216" s="641"/>
      <c r="H216" s="641"/>
      <c r="I216" s="641"/>
      <c r="J216" s="641"/>
      <c r="K216" s="641"/>
      <c r="L216" s="641"/>
      <c r="M216" s="641"/>
      <c r="N216" s="641"/>
      <c r="O216" s="641"/>
      <c r="P216" s="641"/>
      <c r="Q216" s="641"/>
      <c r="R216" s="641"/>
      <c r="S216" s="641"/>
      <c r="T216" s="641"/>
      <c r="U216" s="641"/>
      <c r="V216" s="641"/>
      <c r="W216" s="641"/>
      <c r="X216" s="641"/>
      <c r="Y216" s="641"/>
      <c r="Z216" s="599"/>
      <c r="AA216" s="599"/>
      <c r="AB216" s="599"/>
    </row>
    <row r="217" spans="2:28" ht="18.75" customHeight="1" x14ac:dyDescent="0.4">
      <c r="B217" s="599">
        <v>15</v>
      </c>
      <c r="C217" s="599"/>
      <c r="D217" s="641" t="s">
        <v>1693</v>
      </c>
      <c r="E217" s="641"/>
      <c r="F217" s="641"/>
      <c r="G217" s="641"/>
      <c r="H217" s="641"/>
      <c r="I217" s="641"/>
      <c r="J217" s="641"/>
      <c r="K217" s="641"/>
      <c r="L217" s="641"/>
      <c r="M217" s="641"/>
      <c r="N217" s="641"/>
      <c r="O217" s="641"/>
      <c r="P217" s="641"/>
      <c r="Q217" s="641"/>
      <c r="R217" s="641"/>
      <c r="S217" s="641"/>
      <c r="T217" s="641"/>
      <c r="U217" s="641"/>
      <c r="V217" s="641"/>
      <c r="W217" s="641"/>
      <c r="X217" s="641"/>
      <c r="Y217" s="641"/>
      <c r="Z217" s="599"/>
      <c r="AA217" s="599"/>
      <c r="AB217" s="599"/>
    </row>
    <row r="218" spans="2:28" ht="18.75" customHeight="1" x14ac:dyDescent="0.4">
      <c r="B218" s="599">
        <v>16</v>
      </c>
      <c r="C218" s="599"/>
      <c r="D218" s="641" t="s">
        <v>1694</v>
      </c>
      <c r="E218" s="641"/>
      <c r="F218" s="641"/>
      <c r="G218" s="641"/>
      <c r="H218" s="641"/>
      <c r="I218" s="641"/>
      <c r="J218" s="641"/>
      <c r="K218" s="641"/>
      <c r="L218" s="641"/>
      <c r="M218" s="641"/>
      <c r="N218" s="641"/>
      <c r="O218" s="641"/>
      <c r="P218" s="641"/>
      <c r="Q218" s="641"/>
      <c r="R218" s="641"/>
      <c r="S218" s="641"/>
      <c r="T218" s="641"/>
      <c r="U218" s="641"/>
      <c r="V218" s="641"/>
      <c r="W218" s="641"/>
      <c r="X218" s="641"/>
      <c r="Y218" s="641"/>
      <c r="Z218" s="599"/>
      <c r="AA218" s="599"/>
      <c r="AB218" s="599"/>
    </row>
    <row r="219" spans="2:28" ht="18.75" customHeight="1" x14ac:dyDescent="0.4">
      <c r="B219" s="599">
        <v>17</v>
      </c>
      <c r="C219" s="599"/>
      <c r="D219" s="641" t="s">
        <v>1695</v>
      </c>
      <c r="E219" s="641"/>
      <c r="F219" s="641"/>
      <c r="G219" s="641"/>
      <c r="H219" s="641"/>
      <c r="I219" s="641"/>
      <c r="J219" s="641"/>
      <c r="K219" s="641"/>
      <c r="L219" s="641"/>
      <c r="M219" s="641"/>
      <c r="N219" s="641"/>
      <c r="O219" s="641"/>
      <c r="P219" s="641"/>
      <c r="Q219" s="641"/>
      <c r="R219" s="641"/>
      <c r="S219" s="641"/>
      <c r="T219" s="641"/>
      <c r="U219" s="641"/>
      <c r="V219" s="641"/>
      <c r="W219" s="641"/>
      <c r="X219" s="641"/>
      <c r="Y219" s="641"/>
      <c r="Z219" s="599"/>
      <c r="AA219" s="599"/>
      <c r="AB219" s="599"/>
    </row>
    <row r="220" spans="2:28" ht="18.75" customHeight="1" x14ac:dyDescent="0.4">
      <c r="B220" s="599">
        <v>18</v>
      </c>
      <c r="C220" s="599"/>
      <c r="D220" s="641" t="s">
        <v>1696</v>
      </c>
      <c r="E220" s="641"/>
      <c r="F220" s="641"/>
      <c r="G220" s="641"/>
      <c r="H220" s="641"/>
      <c r="I220" s="641"/>
      <c r="J220" s="641"/>
      <c r="K220" s="641"/>
      <c r="L220" s="641"/>
      <c r="M220" s="641"/>
      <c r="N220" s="641"/>
      <c r="O220" s="641"/>
      <c r="P220" s="641"/>
      <c r="Q220" s="641"/>
      <c r="R220" s="641"/>
      <c r="S220" s="641"/>
      <c r="T220" s="641"/>
      <c r="U220" s="641"/>
      <c r="V220" s="641"/>
      <c r="W220" s="641"/>
      <c r="X220" s="641"/>
      <c r="Y220" s="641"/>
      <c r="Z220" s="599"/>
      <c r="AA220" s="599"/>
      <c r="AB220" s="599"/>
    </row>
    <row r="221" spans="2:28" ht="18.75" customHeight="1" x14ac:dyDescent="0.4">
      <c r="B221" s="599">
        <v>19</v>
      </c>
      <c r="C221" s="599"/>
      <c r="D221" s="641" t="s">
        <v>1697</v>
      </c>
      <c r="E221" s="641"/>
      <c r="F221" s="641"/>
      <c r="G221" s="641"/>
      <c r="H221" s="641"/>
      <c r="I221" s="641"/>
      <c r="J221" s="641"/>
      <c r="K221" s="641"/>
      <c r="L221" s="641"/>
      <c r="M221" s="641"/>
      <c r="N221" s="641"/>
      <c r="O221" s="641"/>
      <c r="P221" s="641"/>
      <c r="Q221" s="641"/>
      <c r="R221" s="641"/>
      <c r="S221" s="641"/>
      <c r="T221" s="641"/>
      <c r="U221" s="641"/>
      <c r="V221" s="641"/>
      <c r="W221" s="641"/>
      <c r="X221" s="641"/>
      <c r="Y221" s="641"/>
      <c r="Z221" s="599"/>
      <c r="AA221" s="599"/>
      <c r="AB221" s="599"/>
    </row>
    <row r="222" spans="2:28" ht="18.75" customHeight="1" x14ac:dyDescent="0.4">
      <c r="B222" s="599">
        <v>20</v>
      </c>
      <c r="C222" s="599"/>
      <c r="D222" s="641" t="s">
        <v>1698</v>
      </c>
      <c r="E222" s="641"/>
      <c r="F222" s="641"/>
      <c r="G222" s="641"/>
      <c r="H222" s="641"/>
      <c r="I222" s="641"/>
      <c r="J222" s="641"/>
      <c r="K222" s="641"/>
      <c r="L222" s="641"/>
      <c r="M222" s="641"/>
      <c r="N222" s="641"/>
      <c r="O222" s="641"/>
      <c r="P222" s="641"/>
      <c r="Q222" s="641"/>
      <c r="R222" s="641"/>
      <c r="S222" s="641"/>
      <c r="T222" s="641"/>
      <c r="U222" s="641"/>
      <c r="V222" s="641"/>
      <c r="W222" s="641"/>
      <c r="X222" s="641"/>
      <c r="Y222" s="641"/>
      <c r="Z222" s="599"/>
      <c r="AA222" s="599"/>
      <c r="AB222" s="599"/>
    </row>
    <row r="223" spans="2:28" x14ac:dyDescent="0.4">
      <c r="B223" s="599" t="s">
        <v>1699</v>
      </c>
      <c r="C223" s="599"/>
      <c r="D223" s="599"/>
      <c r="E223" s="599"/>
      <c r="F223" s="599"/>
      <c r="G223" s="599"/>
      <c r="H223" s="599"/>
      <c r="I223" s="599"/>
      <c r="J223" s="599"/>
      <c r="K223" s="599"/>
      <c r="L223" s="599"/>
      <c r="M223" s="599"/>
      <c r="N223" s="599"/>
      <c r="O223" s="599"/>
      <c r="P223" s="599"/>
      <c r="Q223" s="599"/>
      <c r="R223" s="599"/>
      <c r="S223" s="599"/>
      <c r="T223" s="599"/>
      <c r="U223" s="599"/>
      <c r="V223" s="599"/>
      <c r="W223" s="599"/>
      <c r="X223" s="599"/>
      <c r="Y223" s="599"/>
      <c r="Z223" s="599"/>
      <c r="AA223" s="599"/>
      <c r="AB223" s="599"/>
    </row>
    <row r="224" spans="2:28" x14ac:dyDescent="0.4">
      <c r="B224" s="599">
        <v>21</v>
      </c>
      <c r="C224" s="599"/>
      <c r="D224" s="599" t="s">
        <v>1700</v>
      </c>
      <c r="E224" s="599"/>
      <c r="F224" s="599"/>
      <c r="G224" s="599"/>
      <c r="H224" s="599"/>
      <c r="I224" s="599"/>
      <c r="J224" s="599"/>
      <c r="K224" s="599"/>
      <c r="L224" s="599"/>
      <c r="M224" s="599"/>
      <c r="N224" s="599"/>
      <c r="O224" s="599"/>
      <c r="P224" s="599"/>
      <c r="Q224" s="599"/>
      <c r="R224" s="599"/>
      <c r="S224" s="599"/>
      <c r="T224" s="599"/>
      <c r="U224" s="599"/>
      <c r="V224" s="599"/>
      <c r="W224" s="599"/>
      <c r="X224" s="599"/>
      <c r="Y224" s="599"/>
      <c r="Z224" s="599"/>
      <c r="AA224" s="599"/>
      <c r="AB224" s="599"/>
    </row>
    <row r="225" spans="2:28" x14ac:dyDescent="0.4">
      <c r="B225" s="599"/>
      <c r="C225" s="599"/>
      <c r="D225" s="599"/>
      <c r="E225" s="599"/>
      <c r="F225" s="599"/>
      <c r="G225" s="599"/>
      <c r="H225" s="599"/>
      <c r="I225" s="599"/>
      <c r="J225" s="599"/>
      <c r="K225" s="599"/>
      <c r="L225" s="599"/>
      <c r="M225" s="599"/>
      <c r="N225" s="599"/>
      <c r="O225" s="599"/>
      <c r="P225" s="599"/>
      <c r="Q225" s="599"/>
      <c r="R225" s="599"/>
      <c r="S225" s="599"/>
      <c r="T225" s="599"/>
      <c r="U225" s="599"/>
      <c r="V225" s="599"/>
      <c r="W225" s="599"/>
      <c r="X225" s="599"/>
      <c r="Y225" s="599"/>
      <c r="Z225" s="599"/>
      <c r="AA225" s="599"/>
      <c r="AB225" s="599"/>
    </row>
    <row r="226" spans="2:28" x14ac:dyDescent="0.4">
      <c r="B226" s="599">
        <v>22</v>
      </c>
      <c r="C226" s="599"/>
      <c r="D226" s="599" t="s">
        <v>1701</v>
      </c>
      <c r="E226" s="599"/>
      <c r="F226" s="599"/>
      <c r="G226" s="599"/>
      <c r="H226" s="599"/>
      <c r="I226" s="599"/>
      <c r="J226" s="599"/>
      <c r="K226" s="599"/>
      <c r="L226" s="599"/>
      <c r="M226" s="599"/>
      <c r="N226" s="599"/>
      <c r="O226" s="599"/>
      <c r="P226" s="599"/>
      <c r="Q226" s="599"/>
      <c r="R226" s="599"/>
      <c r="S226" s="599"/>
      <c r="T226" s="599"/>
      <c r="U226" s="599"/>
      <c r="V226" s="599"/>
      <c r="W226" s="599"/>
      <c r="X226" s="599"/>
      <c r="Y226" s="599"/>
      <c r="Z226" s="599"/>
      <c r="AA226" s="599"/>
      <c r="AB226" s="599"/>
    </row>
    <row r="227" spans="2:28" x14ac:dyDescent="0.4">
      <c r="B227" s="599"/>
      <c r="C227" s="599"/>
      <c r="D227" s="599"/>
      <c r="E227" s="599"/>
      <c r="F227" s="599"/>
      <c r="G227" s="599"/>
      <c r="H227" s="599"/>
      <c r="I227" s="599"/>
      <c r="J227" s="599"/>
      <c r="K227" s="599"/>
      <c r="L227" s="599"/>
      <c r="M227" s="599"/>
      <c r="N227" s="599"/>
      <c r="O227" s="599"/>
      <c r="P227" s="599"/>
      <c r="Q227" s="599"/>
      <c r="R227" s="599"/>
      <c r="S227" s="599"/>
      <c r="T227" s="599"/>
      <c r="U227" s="599"/>
      <c r="V227" s="599"/>
      <c r="W227" s="599"/>
      <c r="X227" s="599"/>
      <c r="Y227" s="599"/>
      <c r="Z227" s="599"/>
      <c r="AA227" s="599"/>
      <c r="AB227" s="599"/>
    </row>
    <row r="228" spans="2:28" x14ac:dyDescent="0.4">
      <c r="B228" s="599">
        <v>23</v>
      </c>
      <c r="C228" s="599"/>
      <c r="D228" s="599" t="s">
        <v>1702</v>
      </c>
      <c r="E228" s="599"/>
      <c r="F228" s="599"/>
      <c r="G228" s="599"/>
      <c r="H228" s="599"/>
      <c r="I228" s="599"/>
      <c r="J228" s="599"/>
      <c r="K228" s="599"/>
      <c r="L228" s="599"/>
      <c r="M228" s="599"/>
      <c r="N228" s="599"/>
      <c r="O228" s="599"/>
      <c r="P228" s="599"/>
      <c r="Q228" s="599"/>
      <c r="R228" s="599"/>
      <c r="S228" s="599"/>
      <c r="T228" s="599"/>
      <c r="U228" s="599"/>
      <c r="V228" s="599"/>
      <c r="W228" s="599"/>
      <c r="X228" s="599"/>
      <c r="Y228" s="599"/>
      <c r="Z228" s="599"/>
      <c r="AA228" s="599"/>
      <c r="AB228" s="599"/>
    </row>
    <row r="229" spans="2:28" x14ac:dyDescent="0.4">
      <c r="B229" s="599">
        <v>24</v>
      </c>
      <c r="C229" s="599"/>
      <c r="D229" s="599" t="s">
        <v>1703</v>
      </c>
      <c r="E229" s="599"/>
      <c r="F229" s="599"/>
      <c r="G229" s="599"/>
      <c r="H229" s="599"/>
      <c r="I229" s="599"/>
      <c r="J229" s="599"/>
      <c r="K229" s="599"/>
      <c r="L229" s="599"/>
      <c r="M229" s="599"/>
      <c r="N229" s="599"/>
      <c r="O229" s="599"/>
      <c r="P229" s="599"/>
      <c r="Q229" s="599"/>
      <c r="R229" s="599"/>
      <c r="S229" s="599"/>
      <c r="T229" s="599"/>
      <c r="U229" s="599"/>
      <c r="V229" s="599"/>
      <c r="W229" s="599"/>
      <c r="X229" s="599"/>
      <c r="Y229" s="599"/>
      <c r="Z229" s="599"/>
      <c r="AA229" s="599"/>
      <c r="AB229" s="599"/>
    </row>
    <row r="230" spans="2:28" x14ac:dyDescent="0.4">
      <c r="B230" s="599">
        <v>25</v>
      </c>
      <c r="C230" s="599"/>
      <c r="D230" s="599" t="s">
        <v>1704</v>
      </c>
      <c r="E230" s="599"/>
      <c r="F230" s="599"/>
      <c r="G230" s="599"/>
      <c r="H230" s="599"/>
      <c r="I230" s="599"/>
      <c r="J230" s="599"/>
      <c r="K230" s="599"/>
      <c r="L230" s="599"/>
      <c r="M230" s="599"/>
      <c r="N230" s="599"/>
      <c r="O230" s="599"/>
      <c r="P230" s="599"/>
      <c r="Q230" s="599"/>
      <c r="R230" s="599"/>
      <c r="S230" s="599"/>
      <c r="T230" s="599"/>
      <c r="U230" s="599"/>
      <c r="V230" s="599"/>
      <c r="W230" s="599"/>
      <c r="X230" s="599"/>
      <c r="Y230" s="599"/>
      <c r="Z230" s="599"/>
      <c r="AA230" s="599"/>
      <c r="AB230" s="599"/>
    </row>
    <row r="231" spans="2:28" x14ac:dyDescent="0.4">
      <c r="B231" s="599">
        <v>26</v>
      </c>
      <c r="C231" s="599"/>
      <c r="D231" s="599" t="s">
        <v>1705</v>
      </c>
      <c r="E231" s="599"/>
      <c r="F231" s="599"/>
      <c r="G231" s="599"/>
      <c r="H231" s="599"/>
      <c r="I231" s="599"/>
      <c r="J231" s="599"/>
      <c r="K231" s="599"/>
      <c r="L231" s="599"/>
      <c r="M231" s="599"/>
      <c r="N231" s="599"/>
      <c r="O231" s="599"/>
      <c r="P231" s="599"/>
      <c r="Q231" s="599"/>
      <c r="R231" s="599"/>
      <c r="S231" s="599"/>
      <c r="T231" s="599"/>
      <c r="U231" s="599"/>
      <c r="V231" s="599"/>
      <c r="W231" s="599"/>
      <c r="X231" s="599"/>
      <c r="Y231" s="599"/>
      <c r="Z231" s="599"/>
      <c r="AA231" s="599"/>
      <c r="AB231" s="599"/>
    </row>
    <row r="232" spans="2:28" x14ac:dyDescent="0.4">
      <c r="B232" s="599"/>
      <c r="C232" s="599"/>
      <c r="D232" s="599"/>
      <c r="E232" s="599"/>
      <c r="F232" s="599"/>
      <c r="G232" s="599"/>
      <c r="H232" s="599"/>
      <c r="I232" s="599"/>
      <c r="J232" s="599"/>
      <c r="K232" s="599"/>
      <c r="L232" s="599"/>
      <c r="M232" s="599"/>
      <c r="N232" s="599"/>
      <c r="O232" s="599"/>
      <c r="P232" s="599"/>
      <c r="Q232" s="599"/>
      <c r="R232" s="599"/>
      <c r="S232" s="599"/>
      <c r="T232" s="599"/>
      <c r="U232" s="599"/>
      <c r="V232" s="599"/>
      <c r="W232" s="599"/>
      <c r="X232" s="599"/>
      <c r="Y232" s="599"/>
      <c r="Z232" s="599"/>
      <c r="AA232" s="599"/>
      <c r="AB232" s="599"/>
    </row>
    <row r="233" spans="2:28" x14ac:dyDescent="0.4">
      <c r="B233" s="599">
        <v>27</v>
      </c>
      <c r="C233" s="599"/>
      <c r="D233" s="599" t="s">
        <v>1706</v>
      </c>
      <c r="E233" s="599"/>
      <c r="F233" s="599"/>
      <c r="G233" s="599"/>
      <c r="H233" s="599"/>
      <c r="I233" s="599"/>
      <c r="J233" s="599"/>
      <c r="K233" s="599"/>
      <c r="L233" s="599"/>
      <c r="M233" s="599"/>
      <c r="N233" s="599"/>
      <c r="O233" s="599"/>
      <c r="P233" s="599"/>
      <c r="Q233" s="599"/>
      <c r="R233" s="599"/>
      <c r="S233" s="599"/>
      <c r="T233" s="599"/>
      <c r="U233" s="599"/>
      <c r="V233" s="599"/>
      <c r="W233" s="599"/>
      <c r="X233" s="599"/>
      <c r="Y233" s="599"/>
      <c r="Z233" s="599"/>
      <c r="AA233" s="599"/>
      <c r="AB233" s="599"/>
    </row>
    <row r="234" spans="2:28" x14ac:dyDescent="0.4">
      <c r="B234" s="167"/>
      <c r="C234" s="167"/>
    </row>
    <row r="235" spans="2:28" x14ac:dyDescent="0.4">
      <c r="B235" s="167"/>
      <c r="C235" s="167"/>
    </row>
    <row r="236" spans="2:28" x14ac:dyDescent="0.4">
      <c r="B236" s="167"/>
      <c r="C236" s="167"/>
    </row>
    <row r="274" spans="1:29" ht="17.100000000000001" customHeight="1" x14ac:dyDescent="0.4">
      <c r="A274" s="612" t="s">
        <v>1707</v>
      </c>
      <c r="B274" s="612"/>
      <c r="C274" s="612"/>
      <c r="D274" s="612"/>
      <c r="E274" s="612"/>
      <c r="F274" s="612"/>
      <c r="G274" s="612"/>
      <c r="H274" s="612"/>
      <c r="I274" s="612"/>
      <c r="J274" s="612"/>
      <c r="K274" s="612"/>
      <c r="L274" s="612"/>
      <c r="M274" s="612"/>
      <c r="N274" s="612"/>
      <c r="O274" s="612"/>
      <c r="P274" s="612"/>
      <c r="Q274" s="612"/>
      <c r="R274" s="612"/>
      <c r="S274" s="612"/>
      <c r="T274" s="612"/>
      <c r="U274" s="612"/>
      <c r="V274" s="612"/>
      <c r="W274" s="612"/>
      <c r="X274" s="612"/>
      <c r="Y274" s="612"/>
      <c r="Z274" s="612"/>
      <c r="AA274" s="612"/>
      <c r="AB274" s="612"/>
      <c r="AC274" s="612"/>
    </row>
    <row r="275" spans="1:29" ht="15.95" customHeight="1" x14ac:dyDescent="0.4">
      <c r="A275" s="599" t="s">
        <v>1708</v>
      </c>
      <c r="B275" s="599"/>
      <c r="C275" s="599"/>
      <c r="D275" s="599"/>
      <c r="E275" s="599"/>
      <c r="F275" s="599" t="s">
        <v>1709</v>
      </c>
      <c r="G275" s="599"/>
      <c r="H275" s="599"/>
      <c r="I275" s="599"/>
      <c r="J275" s="599"/>
      <c r="K275" s="599"/>
      <c r="L275" s="599"/>
      <c r="M275" s="599"/>
      <c r="N275" s="599"/>
      <c r="O275" s="599"/>
      <c r="P275" s="599"/>
      <c r="Q275" s="599"/>
      <c r="R275" s="599"/>
      <c r="S275" s="599"/>
      <c r="T275" s="599"/>
      <c r="U275" s="335" t="s">
        <v>1710</v>
      </c>
      <c r="V275" s="335"/>
      <c r="W275" s="599" t="s">
        <v>718</v>
      </c>
      <c r="X275" s="599"/>
      <c r="Y275" s="599"/>
      <c r="Z275" s="599"/>
      <c r="AA275" s="599"/>
      <c r="AB275" s="599"/>
      <c r="AC275" s="599"/>
    </row>
    <row r="276" spans="1:29" ht="15.95" customHeight="1" x14ac:dyDescent="0.4">
      <c r="A276" s="599"/>
      <c r="B276" s="599"/>
      <c r="C276" s="599"/>
      <c r="D276" s="599"/>
      <c r="E276" s="599"/>
      <c r="F276" s="599"/>
      <c r="G276" s="599"/>
      <c r="H276" s="599"/>
      <c r="I276" s="599"/>
      <c r="J276" s="599"/>
      <c r="K276" s="599"/>
      <c r="L276" s="599"/>
      <c r="M276" s="599"/>
      <c r="N276" s="599"/>
      <c r="O276" s="599"/>
      <c r="P276" s="599"/>
      <c r="Q276" s="599"/>
      <c r="R276" s="599"/>
      <c r="S276" s="599"/>
      <c r="T276" s="599"/>
      <c r="U276" s="335"/>
      <c r="V276" s="335"/>
      <c r="W276" s="599"/>
      <c r="X276" s="599"/>
      <c r="Y276" s="599"/>
      <c r="Z276" s="599"/>
      <c r="AA276" s="599"/>
      <c r="AB276" s="599"/>
      <c r="AC276" s="599"/>
    </row>
    <row r="277" spans="1:29" ht="17.100000000000001" customHeight="1" x14ac:dyDescent="0.4">
      <c r="A277" s="569" t="s">
        <v>1711</v>
      </c>
      <c r="B277" s="569"/>
      <c r="C277" s="569"/>
      <c r="D277" s="569"/>
      <c r="E277" s="569"/>
      <c r="F277" s="569"/>
      <c r="G277" s="569"/>
      <c r="H277" s="569"/>
      <c r="I277" s="569"/>
      <c r="J277" s="569"/>
      <c r="K277" s="569"/>
      <c r="L277" s="569"/>
      <c r="M277" s="569"/>
      <c r="N277" s="569"/>
      <c r="O277" s="569"/>
      <c r="P277" s="569"/>
      <c r="Q277" s="569"/>
      <c r="R277" s="569"/>
      <c r="S277" s="569"/>
      <c r="T277" s="569"/>
      <c r="U277" s="569"/>
      <c r="V277" s="569"/>
      <c r="W277" s="569"/>
      <c r="X277" s="569"/>
      <c r="Y277" s="569"/>
      <c r="Z277" s="569"/>
      <c r="AA277" s="569"/>
      <c r="AB277" s="569"/>
      <c r="AC277" s="569"/>
    </row>
    <row r="278" spans="1:29" ht="17.100000000000001" customHeight="1" x14ac:dyDescent="0.4">
      <c r="A278" s="599">
        <v>1</v>
      </c>
      <c r="B278" s="599" t="s">
        <v>1480</v>
      </c>
      <c r="C278" s="599"/>
      <c r="D278" s="599"/>
      <c r="E278" s="599"/>
      <c r="F278" s="648" t="s">
        <v>722</v>
      </c>
      <c r="G278" s="648"/>
      <c r="H278" s="648"/>
      <c r="I278" s="648"/>
      <c r="J278" s="648"/>
      <c r="K278" s="648"/>
      <c r="L278" s="648"/>
      <c r="M278" s="648"/>
      <c r="N278" s="648"/>
      <c r="O278" s="648"/>
      <c r="P278" s="648"/>
      <c r="Q278" s="648"/>
      <c r="R278" s="648"/>
      <c r="S278" s="648"/>
      <c r="T278" s="648"/>
      <c r="U278" s="599"/>
      <c r="V278" s="599"/>
      <c r="W278" s="333" t="s">
        <v>720</v>
      </c>
      <c r="X278" s="333"/>
      <c r="Y278" s="333"/>
      <c r="Z278" s="333"/>
      <c r="AA278" s="333"/>
      <c r="AB278" s="333"/>
      <c r="AC278" s="333"/>
    </row>
    <row r="279" spans="1:29" ht="17.100000000000001" customHeight="1" x14ac:dyDescent="0.4">
      <c r="A279" s="599"/>
      <c r="B279" s="599"/>
      <c r="C279" s="599"/>
      <c r="D279" s="599"/>
      <c r="E279" s="599"/>
      <c r="F279" s="648" t="s">
        <v>723</v>
      </c>
      <c r="G279" s="648"/>
      <c r="H279" s="648"/>
      <c r="I279" s="648"/>
      <c r="J279" s="648"/>
      <c r="K279" s="648"/>
      <c r="L279" s="648"/>
      <c r="M279" s="648"/>
      <c r="N279" s="648"/>
      <c r="O279" s="648"/>
      <c r="P279" s="648"/>
      <c r="Q279" s="648"/>
      <c r="R279" s="648"/>
      <c r="S279" s="648"/>
      <c r="T279" s="648"/>
      <c r="U279" s="599"/>
      <c r="V279" s="599"/>
      <c r="W279" s="333" t="s">
        <v>730</v>
      </c>
      <c r="X279" s="333"/>
      <c r="Y279" s="333"/>
      <c r="Z279" s="333"/>
      <c r="AA279" s="333"/>
      <c r="AB279" s="333"/>
      <c r="AC279" s="333"/>
    </row>
    <row r="280" spans="1:29" ht="18.75" customHeight="1" x14ac:dyDescent="0.4">
      <c r="A280" s="599">
        <v>2</v>
      </c>
      <c r="B280" s="599" t="s">
        <v>1484</v>
      </c>
      <c r="C280" s="599"/>
      <c r="D280" s="599"/>
      <c r="E280" s="599"/>
      <c r="F280" s="648" t="s">
        <v>724</v>
      </c>
      <c r="G280" s="648"/>
      <c r="H280" s="648"/>
      <c r="I280" s="648"/>
      <c r="J280" s="648"/>
      <c r="K280" s="648"/>
      <c r="L280" s="648"/>
      <c r="M280" s="648"/>
      <c r="N280" s="648"/>
      <c r="O280" s="648"/>
      <c r="P280" s="648"/>
      <c r="Q280" s="648"/>
      <c r="R280" s="648"/>
      <c r="S280" s="648"/>
      <c r="T280" s="648"/>
      <c r="U280" s="599"/>
      <c r="V280" s="599"/>
      <c r="W280" s="333" t="s">
        <v>721</v>
      </c>
      <c r="X280" s="333"/>
      <c r="Y280" s="333"/>
      <c r="Z280" s="333"/>
      <c r="AA280" s="333"/>
      <c r="AB280" s="333"/>
      <c r="AC280" s="333"/>
    </row>
    <row r="281" spans="1:29" ht="18.75" customHeight="1" x14ac:dyDescent="0.4">
      <c r="A281" s="599"/>
      <c r="B281" s="599"/>
      <c r="C281" s="599"/>
      <c r="D281" s="599"/>
      <c r="E281" s="599"/>
      <c r="F281" s="648" t="s">
        <v>725</v>
      </c>
      <c r="G281" s="648"/>
      <c r="H281" s="648"/>
      <c r="I281" s="648"/>
      <c r="J281" s="648"/>
      <c r="K281" s="648"/>
      <c r="L281" s="648"/>
      <c r="M281" s="648"/>
      <c r="N281" s="648"/>
      <c r="O281" s="648"/>
      <c r="P281" s="648"/>
      <c r="Q281" s="648"/>
      <c r="R281" s="648"/>
      <c r="S281" s="648"/>
      <c r="T281" s="648"/>
      <c r="U281" s="599"/>
      <c r="V281" s="599"/>
      <c r="W281" s="333" t="s">
        <v>730</v>
      </c>
      <c r="X281" s="333"/>
      <c r="Y281" s="333"/>
      <c r="Z281" s="333"/>
      <c r="AA281" s="333"/>
      <c r="AB281" s="333"/>
      <c r="AC281" s="333"/>
    </row>
    <row r="282" spans="1:29" ht="17.100000000000001" customHeight="1" x14ac:dyDescent="0.4">
      <c r="A282" s="599">
        <v>3</v>
      </c>
      <c r="B282" s="599" t="s">
        <v>1712</v>
      </c>
      <c r="C282" s="599"/>
      <c r="D282" s="599"/>
      <c r="E282" s="599"/>
      <c r="F282" s="648" t="s">
        <v>726</v>
      </c>
      <c r="G282" s="648"/>
      <c r="H282" s="648"/>
      <c r="I282" s="648"/>
      <c r="J282" s="648"/>
      <c r="K282" s="648"/>
      <c r="L282" s="648"/>
      <c r="M282" s="648"/>
      <c r="N282" s="648"/>
      <c r="O282" s="648"/>
      <c r="P282" s="648"/>
      <c r="Q282" s="648"/>
      <c r="R282" s="648"/>
      <c r="S282" s="648"/>
      <c r="T282" s="648"/>
      <c r="U282" s="599"/>
      <c r="V282" s="599"/>
      <c r="W282" s="333" t="s">
        <v>720</v>
      </c>
      <c r="X282" s="333"/>
      <c r="Y282" s="333"/>
      <c r="Z282" s="333"/>
      <c r="AA282" s="333"/>
      <c r="AB282" s="333"/>
      <c r="AC282" s="333"/>
    </row>
    <row r="283" spans="1:29" ht="17.100000000000001" customHeight="1" x14ac:dyDescent="0.4">
      <c r="A283" s="599"/>
      <c r="B283" s="599"/>
      <c r="C283" s="599"/>
      <c r="D283" s="599"/>
      <c r="E283" s="599"/>
      <c r="F283" s="648" t="s">
        <v>727</v>
      </c>
      <c r="G283" s="648"/>
      <c r="H283" s="648"/>
      <c r="I283" s="648"/>
      <c r="J283" s="648"/>
      <c r="K283" s="648"/>
      <c r="L283" s="648"/>
      <c r="M283" s="648"/>
      <c r="N283" s="648"/>
      <c r="O283" s="648"/>
      <c r="P283" s="648"/>
      <c r="Q283" s="648"/>
      <c r="R283" s="648"/>
      <c r="S283" s="648"/>
      <c r="T283" s="648"/>
      <c r="U283" s="599"/>
      <c r="V283" s="599"/>
      <c r="W283" s="333" t="s">
        <v>720</v>
      </c>
      <c r="X283" s="333"/>
      <c r="Y283" s="333"/>
      <c r="Z283" s="333"/>
      <c r="AA283" s="333"/>
      <c r="AB283" s="333"/>
      <c r="AC283" s="333"/>
    </row>
    <row r="284" spans="1:29" ht="18.75" customHeight="1" x14ac:dyDescent="0.4">
      <c r="A284" s="599"/>
      <c r="B284" s="599"/>
      <c r="C284" s="599"/>
      <c r="D284" s="599"/>
      <c r="E284" s="599"/>
      <c r="F284" s="648" t="s">
        <v>728</v>
      </c>
      <c r="G284" s="648"/>
      <c r="H284" s="648"/>
      <c r="I284" s="648"/>
      <c r="J284" s="648"/>
      <c r="K284" s="648"/>
      <c r="L284" s="648"/>
      <c r="M284" s="648"/>
      <c r="N284" s="648"/>
      <c r="O284" s="648"/>
      <c r="P284" s="648"/>
      <c r="Q284" s="648"/>
      <c r="R284" s="648"/>
      <c r="S284" s="648"/>
      <c r="T284" s="648"/>
      <c r="U284" s="599"/>
      <c r="V284" s="599"/>
      <c r="W284" s="333" t="s">
        <v>730</v>
      </c>
      <c r="X284" s="333"/>
      <c r="Y284" s="333"/>
      <c r="Z284" s="333"/>
      <c r="AA284" s="333"/>
      <c r="AB284" s="333"/>
      <c r="AC284" s="333"/>
    </row>
    <row r="285" spans="1:29" ht="17.100000000000001" customHeight="1" x14ac:dyDescent="0.4">
      <c r="A285" s="569" t="s">
        <v>731</v>
      </c>
      <c r="B285" s="569"/>
      <c r="C285" s="569"/>
      <c r="D285" s="569"/>
      <c r="E285" s="569"/>
      <c r="F285" s="569"/>
      <c r="G285" s="569"/>
      <c r="H285" s="569"/>
      <c r="I285" s="569"/>
      <c r="J285" s="569"/>
      <c r="K285" s="569"/>
      <c r="L285" s="569"/>
      <c r="M285" s="569"/>
      <c r="N285" s="569"/>
      <c r="O285" s="569"/>
      <c r="P285" s="569"/>
      <c r="Q285" s="569"/>
      <c r="R285" s="569"/>
      <c r="S285" s="569"/>
      <c r="T285" s="569"/>
      <c r="U285" s="569"/>
      <c r="V285" s="569"/>
      <c r="W285" s="569"/>
      <c r="X285" s="569"/>
      <c r="Y285" s="569"/>
      <c r="Z285" s="569"/>
      <c r="AA285" s="569"/>
      <c r="AB285" s="569"/>
      <c r="AC285" s="569"/>
    </row>
    <row r="286" spans="1:29" ht="17.100000000000001" customHeight="1" x14ac:dyDescent="0.4">
      <c r="A286" s="599">
        <v>1</v>
      </c>
      <c r="B286" s="599" t="s">
        <v>1713</v>
      </c>
      <c r="C286" s="599"/>
      <c r="D286" s="599"/>
      <c r="E286" s="599"/>
      <c r="F286" s="649" t="s">
        <v>732</v>
      </c>
      <c r="G286" s="650"/>
      <c r="H286" s="650"/>
      <c r="I286" s="650"/>
      <c r="J286" s="650"/>
      <c r="K286" s="650"/>
      <c r="L286" s="650"/>
      <c r="M286" s="650"/>
      <c r="N286" s="650"/>
      <c r="O286" s="650"/>
      <c r="P286" s="650"/>
      <c r="Q286" s="650"/>
      <c r="R286" s="650"/>
      <c r="S286" s="650"/>
      <c r="T286" s="651"/>
      <c r="U286" s="652"/>
      <c r="V286" s="653"/>
      <c r="W286" s="333" t="s">
        <v>1492</v>
      </c>
      <c r="X286" s="333"/>
      <c r="Y286" s="333"/>
      <c r="Z286" s="333"/>
      <c r="AA286" s="333"/>
      <c r="AB286" s="333"/>
      <c r="AC286" s="333"/>
    </row>
    <row r="287" spans="1:29" ht="17.100000000000001" customHeight="1" x14ac:dyDescent="0.4">
      <c r="A287" s="599"/>
      <c r="B287" s="599"/>
      <c r="C287" s="599"/>
      <c r="D287" s="599"/>
      <c r="E287" s="599"/>
      <c r="F287" s="649" t="s">
        <v>733</v>
      </c>
      <c r="G287" s="650"/>
      <c r="H287" s="650"/>
      <c r="I287" s="650"/>
      <c r="J287" s="650"/>
      <c r="K287" s="650"/>
      <c r="L287" s="650"/>
      <c r="M287" s="650"/>
      <c r="N287" s="650"/>
      <c r="O287" s="650"/>
      <c r="P287" s="650"/>
      <c r="Q287" s="650"/>
      <c r="R287" s="650"/>
      <c r="S287" s="650"/>
      <c r="T287" s="651"/>
      <c r="U287" s="652"/>
      <c r="V287" s="653"/>
      <c r="W287" s="333" t="s">
        <v>1714</v>
      </c>
      <c r="X287" s="333"/>
      <c r="Y287" s="333"/>
      <c r="Z287" s="333"/>
      <c r="AA287" s="333"/>
      <c r="AB287" s="333"/>
      <c r="AC287" s="333"/>
    </row>
    <row r="288" spans="1:29" ht="17.100000000000001" customHeight="1" x14ac:dyDescent="0.4">
      <c r="A288" s="599">
        <v>2</v>
      </c>
      <c r="B288" s="599" t="s">
        <v>749</v>
      </c>
      <c r="C288" s="599"/>
      <c r="D288" s="599"/>
      <c r="E288" s="599"/>
      <c r="F288" s="649" t="s">
        <v>734</v>
      </c>
      <c r="G288" s="650"/>
      <c r="H288" s="650"/>
      <c r="I288" s="650"/>
      <c r="J288" s="650"/>
      <c r="K288" s="650"/>
      <c r="L288" s="650"/>
      <c r="M288" s="650"/>
      <c r="N288" s="650"/>
      <c r="O288" s="650"/>
      <c r="P288" s="650"/>
      <c r="Q288" s="650"/>
      <c r="R288" s="650"/>
      <c r="S288" s="650"/>
      <c r="T288" s="651"/>
      <c r="U288" s="652"/>
      <c r="V288" s="653"/>
      <c r="W288" s="333" t="s">
        <v>1714</v>
      </c>
      <c r="X288" s="333"/>
      <c r="Y288" s="333"/>
      <c r="Z288" s="333"/>
      <c r="AA288" s="333"/>
      <c r="AB288" s="333"/>
      <c r="AC288" s="333"/>
    </row>
    <row r="289" spans="1:29" ht="17.100000000000001" customHeight="1" x14ac:dyDescent="0.4">
      <c r="A289" s="599"/>
      <c r="B289" s="599"/>
      <c r="C289" s="599"/>
      <c r="D289" s="599"/>
      <c r="E289" s="599"/>
      <c r="F289" s="649" t="s">
        <v>735</v>
      </c>
      <c r="G289" s="650"/>
      <c r="H289" s="650"/>
      <c r="I289" s="650"/>
      <c r="J289" s="650"/>
      <c r="K289" s="650"/>
      <c r="L289" s="650"/>
      <c r="M289" s="650"/>
      <c r="N289" s="650"/>
      <c r="O289" s="650"/>
      <c r="P289" s="650"/>
      <c r="Q289" s="650"/>
      <c r="R289" s="650"/>
      <c r="S289" s="650"/>
      <c r="T289" s="651"/>
      <c r="U289" s="652"/>
      <c r="V289" s="653"/>
      <c r="W289" s="333" t="s">
        <v>1492</v>
      </c>
      <c r="X289" s="333"/>
      <c r="Y289" s="333"/>
      <c r="Z289" s="333"/>
      <c r="AA289" s="333"/>
      <c r="AB289" s="333"/>
      <c r="AC289" s="333"/>
    </row>
    <row r="290" spans="1:29" ht="17.100000000000001" customHeight="1" x14ac:dyDescent="0.4">
      <c r="A290" s="599"/>
      <c r="B290" s="599"/>
      <c r="C290" s="599"/>
      <c r="D290" s="599"/>
      <c r="E290" s="599"/>
      <c r="F290" s="649" t="s">
        <v>736</v>
      </c>
      <c r="G290" s="650"/>
      <c r="H290" s="650"/>
      <c r="I290" s="650"/>
      <c r="J290" s="650"/>
      <c r="K290" s="650"/>
      <c r="L290" s="650"/>
      <c r="M290" s="650"/>
      <c r="N290" s="650"/>
      <c r="O290" s="650"/>
      <c r="P290" s="650"/>
      <c r="Q290" s="650"/>
      <c r="R290" s="650"/>
      <c r="S290" s="650"/>
      <c r="T290" s="651"/>
      <c r="U290" s="652"/>
      <c r="V290" s="653"/>
      <c r="W290" s="333" t="s">
        <v>730</v>
      </c>
      <c r="X290" s="333"/>
      <c r="Y290" s="333"/>
      <c r="Z290" s="333"/>
      <c r="AA290" s="333"/>
      <c r="AB290" s="333"/>
      <c r="AC290" s="333"/>
    </row>
    <row r="291" spans="1:29" ht="18.75" customHeight="1" x14ac:dyDescent="0.4">
      <c r="A291" s="599">
        <v>3</v>
      </c>
      <c r="B291" s="599" t="s">
        <v>750</v>
      </c>
      <c r="C291" s="599"/>
      <c r="D291" s="599"/>
      <c r="E291" s="599"/>
      <c r="F291" s="649" t="s">
        <v>724</v>
      </c>
      <c r="G291" s="650"/>
      <c r="H291" s="650"/>
      <c r="I291" s="650"/>
      <c r="J291" s="650"/>
      <c r="K291" s="650"/>
      <c r="L291" s="650"/>
      <c r="M291" s="650"/>
      <c r="N291" s="650"/>
      <c r="O291" s="650"/>
      <c r="P291" s="650"/>
      <c r="Q291" s="650"/>
      <c r="R291" s="650"/>
      <c r="S291" s="650"/>
      <c r="T291" s="651"/>
      <c r="U291" s="652"/>
      <c r="V291" s="653"/>
      <c r="W291" s="333" t="s">
        <v>1492</v>
      </c>
      <c r="X291" s="333"/>
      <c r="Y291" s="333"/>
      <c r="Z291" s="333"/>
      <c r="AA291" s="333"/>
      <c r="AB291" s="333"/>
      <c r="AC291" s="333"/>
    </row>
    <row r="292" spans="1:29" ht="18.75" customHeight="1" x14ac:dyDescent="0.4">
      <c r="A292" s="599"/>
      <c r="B292" s="599"/>
      <c r="C292" s="599"/>
      <c r="D292" s="599"/>
      <c r="E292" s="599"/>
      <c r="F292" s="649" t="s">
        <v>725</v>
      </c>
      <c r="G292" s="650"/>
      <c r="H292" s="650"/>
      <c r="I292" s="650"/>
      <c r="J292" s="650"/>
      <c r="K292" s="650"/>
      <c r="L292" s="650"/>
      <c r="M292" s="650"/>
      <c r="N292" s="650"/>
      <c r="O292" s="650"/>
      <c r="P292" s="650"/>
      <c r="Q292" s="650"/>
      <c r="R292" s="650"/>
      <c r="S292" s="650"/>
      <c r="T292" s="651"/>
      <c r="U292" s="652"/>
      <c r="V292" s="653"/>
      <c r="W292" s="333" t="s">
        <v>1715</v>
      </c>
      <c r="X292" s="333"/>
      <c r="Y292" s="333"/>
      <c r="Z292" s="333"/>
      <c r="AA292" s="333"/>
      <c r="AB292" s="333"/>
      <c r="AC292" s="333"/>
    </row>
    <row r="293" spans="1:29" ht="17.100000000000001" customHeight="1" x14ac:dyDescent="0.4">
      <c r="A293" s="568">
        <v>4</v>
      </c>
      <c r="B293" s="599" t="s">
        <v>1499</v>
      </c>
      <c r="C293" s="599"/>
      <c r="D293" s="599"/>
      <c r="E293" s="599"/>
      <c r="F293" s="649" t="s">
        <v>737</v>
      </c>
      <c r="G293" s="650"/>
      <c r="H293" s="650"/>
      <c r="I293" s="650"/>
      <c r="J293" s="650"/>
      <c r="K293" s="650"/>
      <c r="L293" s="650"/>
      <c r="M293" s="650"/>
      <c r="N293" s="650"/>
      <c r="O293" s="650"/>
      <c r="P293" s="650"/>
      <c r="Q293" s="650"/>
      <c r="R293" s="650"/>
      <c r="S293" s="650"/>
      <c r="T293" s="651"/>
      <c r="U293" s="652"/>
      <c r="V293" s="653"/>
      <c r="W293" s="333" t="s">
        <v>1714</v>
      </c>
      <c r="X293" s="333"/>
      <c r="Y293" s="333"/>
      <c r="Z293" s="333"/>
      <c r="AA293" s="333"/>
      <c r="AB293" s="333"/>
      <c r="AC293" s="333"/>
    </row>
    <row r="294" spans="1:29" ht="17.100000000000001" customHeight="1" x14ac:dyDescent="0.4">
      <c r="A294" s="599">
        <v>5</v>
      </c>
      <c r="B294" s="599" t="s">
        <v>1716</v>
      </c>
      <c r="C294" s="599"/>
      <c r="D294" s="599"/>
      <c r="E294" s="599"/>
      <c r="F294" s="649" t="s">
        <v>738</v>
      </c>
      <c r="G294" s="650"/>
      <c r="H294" s="650"/>
      <c r="I294" s="650"/>
      <c r="J294" s="650"/>
      <c r="K294" s="650"/>
      <c r="L294" s="650"/>
      <c r="M294" s="650"/>
      <c r="N294" s="650"/>
      <c r="O294" s="650"/>
      <c r="P294" s="650"/>
      <c r="Q294" s="650"/>
      <c r="R294" s="650"/>
      <c r="S294" s="650"/>
      <c r="T294" s="651"/>
      <c r="U294" s="652"/>
      <c r="V294" s="653"/>
      <c r="W294" s="333" t="s">
        <v>1714</v>
      </c>
      <c r="X294" s="333"/>
      <c r="Y294" s="333"/>
      <c r="Z294" s="333"/>
      <c r="AA294" s="333"/>
      <c r="AB294" s="333"/>
      <c r="AC294" s="333"/>
    </row>
    <row r="295" spans="1:29" ht="17.100000000000001" customHeight="1" x14ac:dyDescent="0.4">
      <c r="A295" s="599"/>
      <c r="B295" s="599"/>
      <c r="C295" s="599"/>
      <c r="D295" s="599"/>
      <c r="E295" s="599"/>
      <c r="F295" s="649" t="s">
        <v>739</v>
      </c>
      <c r="G295" s="650"/>
      <c r="H295" s="650"/>
      <c r="I295" s="650"/>
      <c r="J295" s="650"/>
      <c r="K295" s="650"/>
      <c r="L295" s="650"/>
      <c r="M295" s="650"/>
      <c r="N295" s="650"/>
      <c r="O295" s="650"/>
      <c r="P295" s="650"/>
      <c r="Q295" s="650"/>
      <c r="R295" s="650"/>
      <c r="S295" s="650"/>
      <c r="T295" s="651"/>
      <c r="U295" s="652"/>
      <c r="V295" s="653"/>
      <c r="W295" s="333" t="s">
        <v>1714</v>
      </c>
      <c r="X295" s="333"/>
      <c r="Y295" s="333"/>
      <c r="Z295" s="333"/>
      <c r="AA295" s="333"/>
      <c r="AB295" s="333"/>
      <c r="AC295" s="333"/>
    </row>
    <row r="296" spans="1:29" ht="17.100000000000001" customHeight="1" x14ac:dyDescent="0.4">
      <c r="A296" s="599">
        <v>6</v>
      </c>
      <c r="B296" s="599" t="s">
        <v>1717</v>
      </c>
      <c r="C296" s="599"/>
      <c r="D296" s="599"/>
      <c r="E296" s="599"/>
      <c r="F296" s="649" t="s">
        <v>740</v>
      </c>
      <c r="G296" s="650"/>
      <c r="H296" s="650"/>
      <c r="I296" s="650"/>
      <c r="J296" s="650"/>
      <c r="K296" s="650"/>
      <c r="L296" s="650"/>
      <c r="M296" s="650"/>
      <c r="N296" s="650"/>
      <c r="O296" s="650"/>
      <c r="P296" s="650"/>
      <c r="Q296" s="650"/>
      <c r="R296" s="650"/>
      <c r="S296" s="650"/>
      <c r="T296" s="651"/>
      <c r="U296" s="652"/>
      <c r="V296" s="653"/>
      <c r="W296" s="333" t="s">
        <v>1714</v>
      </c>
      <c r="X296" s="333"/>
      <c r="Y296" s="333"/>
      <c r="Z296" s="333"/>
      <c r="AA296" s="333"/>
      <c r="AB296" s="333"/>
      <c r="AC296" s="333"/>
    </row>
    <row r="297" spans="1:29" ht="17.100000000000001" customHeight="1" x14ac:dyDescent="0.4">
      <c r="A297" s="599"/>
      <c r="B297" s="599"/>
      <c r="C297" s="599"/>
      <c r="D297" s="599"/>
      <c r="E297" s="599"/>
      <c r="F297" s="649" t="s">
        <v>741</v>
      </c>
      <c r="G297" s="650"/>
      <c r="H297" s="650"/>
      <c r="I297" s="650"/>
      <c r="J297" s="650"/>
      <c r="K297" s="650"/>
      <c r="L297" s="650"/>
      <c r="M297" s="650"/>
      <c r="N297" s="650"/>
      <c r="O297" s="650"/>
      <c r="P297" s="650"/>
      <c r="Q297" s="650"/>
      <c r="R297" s="650"/>
      <c r="S297" s="650"/>
      <c r="T297" s="651"/>
      <c r="U297" s="652"/>
      <c r="V297" s="653"/>
      <c r="W297" s="333" t="s">
        <v>1714</v>
      </c>
      <c r="X297" s="333"/>
      <c r="Y297" s="333"/>
      <c r="Z297" s="333"/>
      <c r="AA297" s="333"/>
      <c r="AB297" s="333"/>
      <c r="AC297" s="333"/>
    </row>
    <row r="298" spans="1:29" ht="17.100000000000001" customHeight="1" x14ac:dyDescent="0.4">
      <c r="A298" s="599">
        <v>7</v>
      </c>
      <c r="B298" s="599" t="s">
        <v>1718</v>
      </c>
      <c r="C298" s="599"/>
      <c r="D298" s="599"/>
      <c r="E298" s="599"/>
      <c r="F298" s="649" t="s">
        <v>1719</v>
      </c>
      <c r="G298" s="650"/>
      <c r="H298" s="650"/>
      <c r="I298" s="650"/>
      <c r="J298" s="650"/>
      <c r="K298" s="650"/>
      <c r="L298" s="650"/>
      <c r="M298" s="650"/>
      <c r="N298" s="650"/>
      <c r="O298" s="650"/>
      <c r="P298" s="650"/>
      <c r="Q298" s="650"/>
      <c r="R298" s="650"/>
      <c r="S298" s="650"/>
      <c r="T298" s="651"/>
      <c r="U298" s="652"/>
      <c r="V298" s="653"/>
      <c r="W298" s="333" t="s">
        <v>1720</v>
      </c>
      <c r="X298" s="333"/>
      <c r="Y298" s="333"/>
      <c r="Z298" s="333"/>
      <c r="AA298" s="333"/>
      <c r="AB298" s="333"/>
      <c r="AC298" s="333"/>
    </row>
    <row r="299" spans="1:29" ht="17.100000000000001" customHeight="1" x14ac:dyDescent="0.4">
      <c r="A299" s="599"/>
      <c r="B299" s="599"/>
      <c r="C299" s="599"/>
      <c r="D299" s="599"/>
      <c r="E299" s="599"/>
      <c r="F299" s="649" t="s">
        <v>1721</v>
      </c>
      <c r="G299" s="650"/>
      <c r="H299" s="650"/>
      <c r="I299" s="650"/>
      <c r="J299" s="650"/>
      <c r="K299" s="650"/>
      <c r="L299" s="650"/>
      <c r="M299" s="650"/>
      <c r="N299" s="650"/>
      <c r="O299" s="650"/>
      <c r="P299" s="650"/>
      <c r="Q299" s="650"/>
      <c r="R299" s="650"/>
      <c r="S299" s="650"/>
      <c r="T299" s="651"/>
      <c r="U299" s="652"/>
      <c r="V299" s="653"/>
      <c r="W299" s="333" t="s">
        <v>1722</v>
      </c>
      <c r="X299" s="333"/>
      <c r="Y299" s="333"/>
      <c r="Z299" s="333"/>
      <c r="AA299" s="333"/>
      <c r="AB299" s="333"/>
      <c r="AC299" s="333"/>
    </row>
    <row r="300" spans="1:29" ht="17.100000000000001" customHeight="1" x14ac:dyDescent="0.4">
      <c r="A300" s="569" t="s">
        <v>754</v>
      </c>
      <c r="B300" s="569"/>
      <c r="C300" s="569"/>
      <c r="D300" s="569"/>
      <c r="E300" s="569"/>
      <c r="F300" s="569"/>
      <c r="G300" s="569"/>
      <c r="H300" s="569"/>
      <c r="I300" s="569"/>
      <c r="J300" s="569"/>
      <c r="K300" s="569"/>
      <c r="L300" s="569"/>
      <c r="M300" s="569"/>
      <c r="N300" s="569"/>
      <c r="O300" s="569"/>
      <c r="P300" s="569"/>
      <c r="Q300" s="569"/>
      <c r="R300" s="569"/>
      <c r="S300" s="569"/>
      <c r="T300" s="569"/>
      <c r="U300" s="569"/>
      <c r="V300" s="569"/>
      <c r="W300" s="569"/>
      <c r="X300" s="569"/>
      <c r="Y300" s="569"/>
      <c r="Z300" s="569"/>
      <c r="AA300" s="569"/>
      <c r="AB300" s="569"/>
      <c r="AC300" s="569"/>
    </row>
    <row r="301" spans="1:29" ht="17.100000000000001" customHeight="1" x14ac:dyDescent="0.4">
      <c r="A301" s="599">
        <v>1</v>
      </c>
      <c r="B301" s="599" t="s">
        <v>764</v>
      </c>
      <c r="C301" s="599"/>
      <c r="D301" s="599"/>
      <c r="E301" s="599"/>
      <c r="F301" s="649" t="s">
        <v>755</v>
      </c>
      <c r="G301" s="650"/>
      <c r="H301" s="650"/>
      <c r="I301" s="650"/>
      <c r="J301" s="650"/>
      <c r="K301" s="650"/>
      <c r="L301" s="650"/>
      <c r="M301" s="650"/>
      <c r="N301" s="650"/>
      <c r="O301" s="650"/>
      <c r="P301" s="650"/>
      <c r="Q301" s="650"/>
      <c r="R301" s="650"/>
      <c r="S301" s="650"/>
      <c r="T301" s="651"/>
      <c r="U301" s="652"/>
      <c r="V301" s="653"/>
      <c r="W301" s="335" t="s">
        <v>1508</v>
      </c>
      <c r="X301" s="335"/>
      <c r="Y301" s="335"/>
      <c r="Z301" s="335"/>
      <c r="AA301" s="335"/>
      <c r="AB301" s="335"/>
      <c r="AC301" s="335"/>
    </row>
    <row r="302" spans="1:29" ht="17.100000000000001" customHeight="1" x14ac:dyDescent="0.4">
      <c r="A302" s="599"/>
      <c r="B302" s="599"/>
      <c r="C302" s="599"/>
      <c r="D302" s="599"/>
      <c r="E302" s="599"/>
      <c r="F302" s="649" t="s">
        <v>756</v>
      </c>
      <c r="G302" s="650"/>
      <c r="H302" s="650"/>
      <c r="I302" s="650"/>
      <c r="J302" s="650"/>
      <c r="K302" s="650"/>
      <c r="L302" s="650"/>
      <c r="M302" s="650"/>
      <c r="N302" s="650"/>
      <c r="O302" s="650"/>
      <c r="P302" s="650"/>
      <c r="Q302" s="650"/>
      <c r="R302" s="650"/>
      <c r="S302" s="650"/>
      <c r="T302" s="651"/>
      <c r="U302" s="652"/>
      <c r="V302" s="653"/>
      <c r="W302" s="335"/>
      <c r="X302" s="335"/>
      <c r="Y302" s="335"/>
      <c r="Z302" s="335"/>
      <c r="AA302" s="335"/>
      <c r="AB302" s="335"/>
      <c r="AC302" s="335"/>
    </row>
    <row r="303" spans="1:29" ht="17.100000000000001" customHeight="1" x14ac:dyDescent="0.4">
      <c r="A303" s="599"/>
      <c r="B303" s="599"/>
      <c r="C303" s="599"/>
      <c r="D303" s="599"/>
      <c r="E303" s="599"/>
      <c r="F303" s="649" t="s">
        <v>757</v>
      </c>
      <c r="G303" s="650"/>
      <c r="H303" s="650"/>
      <c r="I303" s="650"/>
      <c r="J303" s="650"/>
      <c r="K303" s="650"/>
      <c r="L303" s="650"/>
      <c r="M303" s="650"/>
      <c r="N303" s="650"/>
      <c r="O303" s="650"/>
      <c r="P303" s="650"/>
      <c r="Q303" s="650"/>
      <c r="R303" s="650"/>
      <c r="S303" s="650"/>
      <c r="T303" s="651"/>
      <c r="U303" s="652"/>
      <c r="V303" s="653"/>
      <c r="W303" s="335"/>
      <c r="X303" s="335"/>
      <c r="Y303" s="335"/>
      <c r="Z303" s="335"/>
      <c r="AA303" s="335"/>
      <c r="AB303" s="335"/>
      <c r="AC303" s="335"/>
    </row>
    <row r="304" spans="1:29" ht="17.100000000000001" customHeight="1" x14ac:dyDescent="0.4">
      <c r="A304" s="599">
        <v>2</v>
      </c>
      <c r="B304" s="599" t="s">
        <v>765</v>
      </c>
      <c r="C304" s="599"/>
      <c r="D304" s="599"/>
      <c r="E304" s="599"/>
      <c r="F304" s="649" t="s">
        <v>758</v>
      </c>
      <c r="G304" s="650"/>
      <c r="H304" s="650"/>
      <c r="I304" s="650"/>
      <c r="J304" s="650"/>
      <c r="K304" s="650"/>
      <c r="L304" s="650"/>
      <c r="M304" s="650"/>
      <c r="N304" s="650"/>
      <c r="O304" s="650"/>
      <c r="P304" s="650"/>
      <c r="Q304" s="650"/>
      <c r="R304" s="650"/>
      <c r="S304" s="650"/>
      <c r="T304" s="651"/>
      <c r="U304" s="652"/>
      <c r="V304" s="653"/>
      <c r="W304" s="335" t="s">
        <v>771</v>
      </c>
      <c r="X304" s="335"/>
      <c r="Y304" s="335"/>
      <c r="Z304" s="335"/>
      <c r="AA304" s="335"/>
      <c r="AB304" s="335"/>
      <c r="AC304" s="335"/>
    </row>
    <row r="305" spans="1:29" ht="17.100000000000001" customHeight="1" x14ac:dyDescent="0.4">
      <c r="A305" s="599"/>
      <c r="B305" s="599"/>
      <c r="C305" s="599"/>
      <c r="D305" s="599"/>
      <c r="E305" s="599"/>
      <c r="F305" s="649" t="s">
        <v>759</v>
      </c>
      <c r="G305" s="650"/>
      <c r="H305" s="650"/>
      <c r="I305" s="650"/>
      <c r="J305" s="650"/>
      <c r="K305" s="650"/>
      <c r="L305" s="650"/>
      <c r="M305" s="650"/>
      <c r="N305" s="650"/>
      <c r="O305" s="650"/>
      <c r="P305" s="650"/>
      <c r="Q305" s="650"/>
      <c r="R305" s="650"/>
      <c r="S305" s="650"/>
      <c r="T305" s="651"/>
      <c r="U305" s="652"/>
      <c r="V305" s="653"/>
      <c r="W305" s="335"/>
      <c r="X305" s="335"/>
      <c r="Y305" s="335"/>
      <c r="Z305" s="335"/>
      <c r="AA305" s="335"/>
      <c r="AB305" s="335"/>
      <c r="AC305" s="335"/>
    </row>
    <row r="306" spans="1:29" ht="17.100000000000001" customHeight="1" x14ac:dyDescent="0.4">
      <c r="A306" s="599"/>
      <c r="B306" s="599"/>
      <c r="C306" s="599"/>
      <c r="D306" s="599"/>
      <c r="E306" s="599"/>
      <c r="F306" s="649" t="s">
        <v>760</v>
      </c>
      <c r="G306" s="650"/>
      <c r="H306" s="650"/>
      <c r="I306" s="650"/>
      <c r="J306" s="650"/>
      <c r="K306" s="650"/>
      <c r="L306" s="650"/>
      <c r="M306" s="650"/>
      <c r="N306" s="650"/>
      <c r="O306" s="650"/>
      <c r="P306" s="650"/>
      <c r="Q306" s="650"/>
      <c r="R306" s="650"/>
      <c r="S306" s="650"/>
      <c r="T306" s="651"/>
      <c r="U306" s="652"/>
      <c r="V306" s="653"/>
      <c r="W306" s="335" t="s">
        <v>1723</v>
      </c>
      <c r="X306" s="335"/>
      <c r="Y306" s="335"/>
      <c r="Z306" s="335"/>
      <c r="AA306" s="335"/>
      <c r="AB306" s="335"/>
      <c r="AC306" s="335"/>
    </row>
    <row r="307" spans="1:29" ht="18.75" customHeight="1" x14ac:dyDescent="0.4">
      <c r="A307" s="568">
        <v>3</v>
      </c>
      <c r="B307" s="599" t="s">
        <v>766</v>
      </c>
      <c r="C307" s="599"/>
      <c r="D307" s="599"/>
      <c r="E307" s="599"/>
      <c r="F307" s="649" t="s">
        <v>758</v>
      </c>
      <c r="G307" s="650"/>
      <c r="H307" s="650"/>
      <c r="I307" s="650"/>
      <c r="J307" s="650"/>
      <c r="K307" s="650"/>
      <c r="L307" s="650"/>
      <c r="M307" s="650"/>
      <c r="N307" s="650"/>
      <c r="O307" s="650"/>
      <c r="P307" s="650"/>
      <c r="Q307" s="650"/>
      <c r="R307" s="650"/>
      <c r="S307" s="650"/>
      <c r="T307" s="651"/>
      <c r="U307" s="652"/>
      <c r="V307" s="653"/>
      <c r="W307" s="533" t="s">
        <v>772</v>
      </c>
      <c r="X307" s="533"/>
      <c r="Y307" s="533"/>
      <c r="Z307" s="533"/>
      <c r="AA307" s="533"/>
      <c r="AB307" s="533"/>
      <c r="AC307" s="533"/>
    </row>
    <row r="308" spans="1:29" ht="18.75" customHeight="1" x14ac:dyDescent="0.4">
      <c r="A308" s="568">
        <v>4</v>
      </c>
      <c r="B308" s="342" t="s">
        <v>767</v>
      </c>
      <c r="C308" s="342"/>
      <c r="D308" s="342"/>
      <c r="E308" s="342"/>
      <c r="F308" s="649" t="s">
        <v>761</v>
      </c>
      <c r="G308" s="650"/>
      <c r="H308" s="650"/>
      <c r="I308" s="650"/>
      <c r="J308" s="650"/>
      <c r="K308" s="650"/>
      <c r="L308" s="650"/>
      <c r="M308" s="650"/>
      <c r="N308" s="650"/>
      <c r="O308" s="650"/>
      <c r="P308" s="650"/>
      <c r="Q308" s="650"/>
      <c r="R308" s="650"/>
      <c r="S308" s="650"/>
      <c r="T308" s="651"/>
      <c r="U308" s="652"/>
      <c r="V308" s="653"/>
      <c r="W308" s="533" t="s">
        <v>773</v>
      </c>
      <c r="X308" s="533"/>
      <c r="Y308" s="533"/>
      <c r="Z308" s="533"/>
      <c r="AA308" s="533"/>
      <c r="AB308" s="533"/>
      <c r="AC308" s="533"/>
    </row>
    <row r="309" spans="1:29" ht="17.100000000000001" customHeight="1" x14ac:dyDescent="0.4">
      <c r="A309" s="599">
        <v>5</v>
      </c>
      <c r="B309" s="599" t="s">
        <v>768</v>
      </c>
      <c r="C309" s="599"/>
      <c r="D309" s="599"/>
      <c r="E309" s="599"/>
      <c r="F309" s="649" t="s">
        <v>762</v>
      </c>
      <c r="G309" s="650"/>
      <c r="H309" s="650"/>
      <c r="I309" s="650"/>
      <c r="J309" s="650"/>
      <c r="K309" s="650"/>
      <c r="L309" s="650"/>
      <c r="M309" s="650"/>
      <c r="N309" s="650"/>
      <c r="O309" s="650"/>
      <c r="P309" s="650"/>
      <c r="Q309" s="650"/>
      <c r="R309" s="650"/>
      <c r="S309" s="650"/>
      <c r="T309" s="651"/>
      <c r="U309" s="652"/>
      <c r="V309" s="653"/>
      <c r="W309" s="335" t="s">
        <v>774</v>
      </c>
      <c r="X309" s="335"/>
      <c r="Y309" s="335"/>
      <c r="Z309" s="335"/>
      <c r="AA309" s="335"/>
      <c r="AB309" s="335"/>
      <c r="AC309" s="335"/>
    </row>
    <row r="310" spans="1:29" ht="17.100000000000001" customHeight="1" x14ac:dyDescent="0.4">
      <c r="A310" s="599"/>
      <c r="B310" s="599"/>
      <c r="C310" s="599"/>
      <c r="D310" s="599"/>
      <c r="E310" s="599"/>
      <c r="F310" s="649" t="s">
        <v>758</v>
      </c>
      <c r="G310" s="650"/>
      <c r="H310" s="650"/>
      <c r="I310" s="650"/>
      <c r="J310" s="650"/>
      <c r="K310" s="650"/>
      <c r="L310" s="650"/>
      <c r="M310" s="650"/>
      <c r="N310" s="650"/>
      <c r="O310" s="650"/>
      <c r="P310" s="650"/>
      <c r="Q310" s="650"/>
      <c r="R310" s="650"/>
      <c r="S310" s="650"/>
      <c r="T310" s="651"/>
      <c r="U310" s="652"/>
      <c r="V310" s="653"/>
      <c r="W310" s="335" t="s">
        <v>775</v>
      </c>
      <c r="X310" s="335"/>
      <c r="Y310" s="335"/>
      <c r="Z310" s="335"/>
      <c r="AA310" s="335"/>
      <c r="AB310" s="335"/>
      <c r="AC310" s="335"/>
    </row>
    <row r="311" spans="1:29" ht="18.75" customHeight="1" x14ac:dyDescent="0.4">
      <c r="A311" s="568">
        <v>6</v>
      </c>
      <c r="B311" s="599" t="s">
        <v>769</v>
      </c>
      <c r="C311" s="599"/>
      <c r="D311" s="599"/>
      <c r="E311" s="599"/>
      <c r="F311" s="649" t="s">
        <v>758</v>
      </c>
      <c r="G311" s="650"/>
      <c r="H311" s="650"/>
      <c r="I311" s="650"/>
      <c r="J311" s="650"/>
      <c r="K311" s="650"/>
      <c r="L311" s="650"/>
      <c r="M311" s="650"/>
      <c r="N311" s="650"/>
      <c r="O311" s="650"/>
      <c r="P311" s="650"/>
      <c r="Q311" s="650"/>
      <c r="R311" s="650"/>
      <c r="S311" s="650"/>
      <c r="T311" s="651"/>
      <c r="U311" s="652"/>
      <c r="V311" s="653"/>
      <c r="W311" s="335" t="s">
        <v>1518</v>
      </c>
      <c r="X311" s="335"/>
      <c r="Y311" s="335"/>
      <c r="Z311" s="335"/>
      <c r="AA311" s="335"/>
      <c r="AB311" s="335"/>
      <c r="AC311" s="335"/>
    </row>
    <row r="312" spans="1:29" ht="18.75" customHeight="1" x14ac:dyDescent="0.4">
      <c r="A312" s="568">
        <v>7</v>
      </c>
      <c r="B312" s="599" t="s">
        <v>770</v>
      </c>
      <c r="C312" s="599"/>
      <c r="D312" s="599"/>
      <c r="E312" s="599"/>
      <c r="F312" s="649" t="s">
        <v>763</v>
      </c>
      <c r="G312" s="650"/>
      <c r="H312" s="650"/>
      <c r="I312" s="650"/>
      <c r="J312" s="650"/>
      <c r="K312" s="650"/>
      <c r="L312" s="650"/>
      <c r="M312" s="650"/>
      <c r="N312" s="650"/>
      <c r="O312" s="650"/>
      <c r="P312" s="650"/>
      <c r="Q312" s="650"/>
      <c r="R312" s="650"/>
      <c r="S312" s="650"/>
      <c r="T312" s="651"/>
      <c r="U312" s="652"/>
      <c r="V312" s="653"/>
      <c r="W312" s="316" t="s">
        <v>777</v>
      </c>
      <c r="X312" s="316"/>
      <c r="Y312" s="316"/>
      <c r="Z312" s="316"/>
      <c r="AA312" s="316"/>
      <c r="AB312" s="316"/>
      <c r="AC312" s="316"/>
    </row>
    <row r="313" spans="1:29" ht="17.100000000000001" customHeight="1" x14ac:dyDescent="0.4">
      <c r="A313" s="599" t="s">
        <v>778</v>
      </c>
      <c r="B313" s="599"/>
      <c r="C313" s="599"/>
      <c r="D313" s="599"/>
      <c r="E313" s="599"/>
      <c r="F313" s="599"/>
      <c r="G313" s="599"/>
      <c r="H313" s="599"/>
      <c r="I313" s="599"/>
      <c r="J313" s="599"/>
      <c r="K313" s="599"/>
      <c r="L313" s="599"/>
      <c r="M313" s="599"/>
      <c r="N313" s="599"/>
      <c r="O313" s="599"/>
      <c r="P313" s="599"/>
      <c r="Q313" s="599"/>
      <c r="R313" s="599"/>
      <c r="S313" s="599"/>
      <c r="T313" s="599"/>
      <c r="U313" s="599"/>
      <c r="V313" s="599"/>
      <c r="W313" s="599"/>
      <c r="X313" s="599"/>
      <c r="Y313" s="599"/>
      <c r="Z313" s="599"/>
      <c r="AA313" s="599"/>
      <c r="AB313" s="599"/>
      <c r="AC313" s="599"/>
    </row>
    <row r="314" spans="1:29" ht="17.100000000000001" customHeight="1" x14ac:dyDescent="0.4">
      <c r="A314" s="654"/>
      <c r="B314" s="306" t="s">
        <v>1724</v>
      </c>
      <c r="C314" s="321"/>
      <c r="D314" s="321"/>
      <c r="E314" s="321"/>
      <c r="F314" s="655" t="s">
        <v>781</v>
      </c>
      <c r="G314" s="656"/>
      <c r="H314" s="656"/>
      <c r="I314" s="656"/>
      <c r="J314" s="656"/>
      <c r="K314" s="656"/>
      <c r="L314" s="656"/>
      <c r="M314" s="656"/>
      <c r="N314" s="656"/>
      <c r="O314" s="656"/>
      <c r="P314" s="656"/>
      <c r="Q314" s="656"/>
      <c r="R314" s="656"/>
      <c r="S314" s="656"/>
      <c r="T314" s="657"/>
      <c r="U314" s="618"/>
      <c r="V314" s="658"/>
      <c r="W314" s="316" t="s">
        <v>1725</v>
      </c>
      <c r="X314" s="316"/>
      <c r="Y314" s="316"/>
      <c r="Z314" s="316"/>
      <c r="AA314" s="316"/>
      <c r="AB314" s="316"/>
      <c r="AC314" s="316"/>
    </row>
    <row r="315" spans="1:29" ht="18.75" customHeight="1" x14ac:dyDescent="0.4">
      <c r="A315" s="654"/>
      <c r="B315" s="335" t="s">
        <v>785</v>
      </c>
      <c r="C315" s="335"/>
      <c r="D315" s="335"/>
      <c r="E315" s="335"/>
      <c r="F315" s="655" t="s">
        <v>780</v>
      </c>
      <c r="G315" s="656"/>
      <c r="H315" s="656"/>
      <c r="I315" s="656"/>
      <c r="J315" s="656"/>
      <c r="K315" s="656"/>
      <c r="L315" s="656"/>
      <c r="M315" s="656"/>
      <c r="N315" s="656"/>
      <c r="O315" s="656"/>
      <c r="P315" s="656"/>
      <c r="Q315" s="656"/>
      <c r="R315" s="656"/>
      <c r="S315" s="656"/>
      <c r="T315" s="657"/>
      <c r="U315" s="618"/>
      <c r="V315" s="658"/>
      <c r="W315" s="533" t="s">
        <v>783</v>
      </c>
      <c r="X315" s="533"/>
      <c r="Y315" s="533"/>
      <c r="Z315" s="533"/>
      <c r="AA315" s="533"/>
      <c r="AB315" s="533"/>
      <c r="AC315" s="533"/>
    </row>
  </sheetData>
  <mergeCells count="422">
    <mergeCell ref="A313:AC313"/>
    <mergeCell ref="B314:E314"/>
    <mergeCell ref="F314:T314"/>
    <mergeCell ref="U314:V314"/>
    <mergeCell ref="W314:AC314"/>
    <mergeCell ref="B315:E315"/>
    <mergeCell ref="F315:T315"/>
    <mergeCell ref="U315:V315"/>
    <mergeCell ref="W315:AC315"/>
    <mergeCell ref="B311:E311"/>
    <mergeCell ref="F311:T311"/>
    <mergeCell ref="U311:V311"/>
    <mergeCell ref="W311:AC311"/>
    <mergeCell ref="B312:E312"/>
    <mergeCell ref="F312:T312"/>
    <mergeCell ref="U312:V312"/>
    <mergeCell ref="W312:AC312"/>
    <mergeCell ref="A309:A310"/>
    <mergeCell ref="B309:E310"/>
    <mergeCell ref="F309:T309"/>
    <mergeCell ref="U309:V309"/>
    <mergeCell ref="W309:AC309"/>
    <mergeCell ref="F310:T310"/>
    <mergeCell ref="U310:V310"/>
    <mergeCell ref="W310:AC310"/>
    <mergeCell ref="B307:E307"/>
    <mergeCell ref="F307:T307"/>
    <mergeCell ref="U307:V307"/>
    <mergeCell ref="W307:AC307"/>
    <mergeCell ref="B308:E308"/>
    <mergeCell ref="F308:T308"/>
    <mergeCell ref="U308:V308"/>
    <mergeCell ref="W308:AC308"/>
    <mergeCell ref="A304:A306"/>
    <mergeCell ref="B304:E306"/>
    <mergeCell ref="F304:T304"/>
    <mergeCell ref="U304:V304"/>
    <mergeCell ref="W304:AC305"/>
    <mergeCell ref="F305:T305"/>
    <mergeCell ref="U305:V305"/>
    <mergeCell ref="F306:T306"/>
    <mergeCell ref="U306:V306"/>
    <mergeCell ref="W306:AC306"/>
    <mergeCell ref="A300:AC300"/>
    <mergeCell ref="A301:A303"/>
    <mergeCell ref="B301:E303"/>
    <mergeCell ref="F301:T301"/>
    <mergeCell ref="U301:V301"/>
    <mergeCell ref="W301:AC303"/>
    <mergeCell ref="F302:T302"/>
    <mergeCell ref="U302:V302"/>
    <mergeCell ref="F303:T303"/>
    <mergeCell ref="U303:V303"/>
    <mergeCell ref="A298:A299"/>
    <mergeCell ref="B298:E299"/>
    <mergeCell ref="F298:T298"/>
    <mergeCell ref="U298:V298"/>
    <mergeCell ref="W298:AC298"/>
    <mergeCell ref="F299:T299"/>
    <mergeCell ref="U299:V299"/>
    <mergeCell ref="W299:AC299"/>
    <mergeCell ref="U295:V295"/>
    <mergeCell ref="W295:AC295"/>
    <mergeCell ref="A296:A297"/>
    <mergeCell ref="B296:E297"/>
    <mergeCell ref="F296:T296"/>
    <mergeCell ref="U296:V296"/>
    <mergeCell ref="W296:AC296"/>
    <mergeCell ref="F297:T297"/>
    <mergeCell ref="U297:V297"/>
    <mergeCell ref="W297:AC297"/>
    <mergeCell ref="B293:E293"/>
    <mergeCell ref="F293:T293"/>
    <mergeCell ref="U293:V293"/>
    <mergeCell ref="W293:AC293"/>
    <mergeCell ref="A294:A295"/>
    <mergeCell ref="B294:E295"/>
    <mergeCell ref="F294:T294"/>
    <mergeCell ref="U294:V294"/>
    <mergeCell ref="W294:AC294"/>
    <mergeCell ref="F295:T295"/>
    <mergeCell ref="W290:AC290"/>
    <mergeCell ref="A291:A292"/>
    <mergeCell ref="B291:E292"/>
    <mergeCell ref="F291:T291"/>
    <mergeCell ref="U291:V291"/>
    <mergeCell ref="W291:AC291"/>
    <mergeCell ref="F292:T292"/>
    <mergeCell ref="U292:V292"/>
    <mergeCell ref="W292:AC292"/>
    <mergeCell ref="A288:A290"/>
    <mergeCell ref="B288:E290"/>
    <mergeCell ref="F288:T288"/>
    <mergeCell ref="U288:V288"/>
    <mergeCell ref="W288:AC288"/>
    <mergeCell ref="F289:T289"/>
    <mergeCell ref="U289:V289"/>
    <mergeCell ref="W289:AC289"/>
    <mergeCell ref="F290:T290"/>
    <mergeCell ref="U290:V290"/>
    <mergeCell ref="W284:AC284"/>
    <mergeCell ref="A285:AC285"/>
    <mergeCell ref="A286:A287"/>
    <mergeCell ref="B286:E287"/>
    <mergeCell ref="F286:T286"/>
    <mergeCell ref="U286:V286"/>
    <mergeCell ref="W286:AC286"/>
    <mergeCell ref="F287:T287"/>
    <mergeCell ref="U287:V287"/>
    <mergeCell ref="W287:AC287"/>
    <mergeCell ref="A282:A284"/>
    <mergeCell ref="B282:E284"/>
    <mergeCell ref="F282:T282"/>
    <mergeCell ref="U282:V282"/>
    <mergeCell ref="W282:AC282"/>
    <mergeCell ref="F283:T283"/>
    <mergeCell ref="U283:V283"/>
    <mergeCell ref="W283:AC283"/>
    <mergeCell ref="F284:T284"/>
    <mergeCell ref="U284:V284"/>
    <mergeCell ref="A280:A281"/>
    <mergeCell ref="B280:E281"/>
    <mergeCell ref="F280:T280"/>
    <mergeCell ref="U280:V280"/>
    <mergeCell ref="W280:AC280"/>
    <mergeCell ref="F281:T281"/>
    <mergeCell ref="U281:V281"/>
    <mergeCell ref="W281:AC281"/>
    <mergeCell ref="A277:AC277"/>
    <mergeCell ref="A278:A279"/>
    <mergeCell ref="B278:E279"/>
    <mergeCell ref="F278:T278"/>
    <mergeCell ref="U278:V278"/>
    <mergeCell ref="W278:AC278"/>
    <mergeCell ref="F279:T279"/>
    <mergeCell ref="U279:V279"/>
    <mergeCell ref="W279:AC279"/>
    <mergeCell ref="B234:C234"/>
    <mergeCell ref="B235:C235"/>
    <mergeCell ref="B236:C236"/>
    <mergeCell ref="A274:AC274"/>
    <mergeCell ref="A275:E276"/>
    <mergeCell ref="F275:T276"/>
    <mergeCell ref="U275:V276"/>
    <mergeCell ref="W275:AC276"/>
    <mergeCell ref="B231:C232"/>
    <mergeCell ref="D231:Y232"/>
    <mergeCell ref="Z231:AB232"/>
    <mergeCell ref="B233:C233"/>
    <mergeCell ref="D233:Y233"/>
    <mergeCell ref="Z233:AB233"/>
    <mergeCell ref="B229:C229"/>
    <mergeCell ref="D229:Y229"/>
    <mergeCell ref="Z229:AB229"/>
    <mergeCell ref="B230:C230"/>
    <mergeCell ref="D230:Y230"/>
    <mergeCell ref="Z230:AB230"/>
    <mergeCell ref="B226:C227"/>
    <mergeCell ref="D226:Y227"/>
    <mergeCell ref="Z226:AB227"/>
    <mergeCell ref="B228:C228"/>
    <mergeCell ref="D228:Y228"/>
    <mergeCell ref="Z228:AB228"/>
    <mergeCell ref="B222:C222"/>
    <mergeCell ref="D222:Y222"/>
    <mergeCell ref="Z222:AB222"/>
    <mergeCell ref="B223:AB223"/>
    <mergeCell ref="B224:C225"/>
    <mergeCell ref="D224:Y225"/>
    <mergeCell ref="Z224:AB225"/>
    <mergeCell ref="B220:C220"/>
    <mergeCell ref="D220:Y220"/>
    <mergeCell ref="Z220:AB220"/>
    <mergeCell ref="B221:C221"/>
    <mergeCell ref="D221:Y221"/>
    <mergeCell ref="Z221:AB221"/>
    <mergeCell ref="B218:C218"/>
    <mergeCell ref="D218:Y218"/>
    <mergeCell ref="Z218:AB218"/>
    <mergeCell ref="B219:C219"/>
    <mergeCell ref="D219:Y219"/>
    <mergeCell ref="Z219:AB219"/>
    <mergeCell ref="B215:C216"/>
    <mergeCell ref="D215:Y216"/>
    <mergeCell ref="Z215:AB216"/>
    <mergeCell ref="B217:C217"/>
    <mergeCell ref="D217:Y217"/>
    <mergeCell ref="Z217:AB217"/>
    <mergeCell ref="B213:C213"/>
    <mergeCell ref="D213:Y213"/>
    <mergeCell ref="Z213:AB213"/>
    <mergeCell ref="B214:C214"/>
    <mergeCell ref="D214:Y214"/>
    <mergeCell ref="Z214:AB214"/>
    <mergeCell ref="B211:C211"/>
    <mergeCell ref="D211:Y211"/>
    <mergeCell ref="Z211:AB211"/>
    <mergeCell ref="B212:C212"/>
    <mergeCell ref="D212:Y212"/>
    <mergeCell ref="Z212:AB212"/>
    <mergeCell ref="B207:C208"/>
    <mergeCell ref="D207:Y208"/>
    <mergeCell ref="Z207:AB208"/>
    <mergeCell ref="B209:C210"/>
    <mergeCell ref="D209:Y210"/>
    <mergeCell ref="Z209:AB210"/>
    <mergeCell ref="B205:C205"/>
    <mergeCell ref="D205:Y205"/>
    <mergeCell ref="Z205:AB205"/>
    <mergeCell ref="B206:C206"/>
    <mergeCell ref="D206:Y206"/>
    <mergeCell ref="Z206:AB206"/>
    <mergeCell ref="B203:C203"/>
    <mergeCell ref="D203:Y203"/>
    <mergeCell ref="Z203:AB203"/>
    <mergeCell ref="B204:C204"/>
    <mergeCell ref="D204:Y204"/>
    <mergeCell ref="Z204:AB204"/>
    <mergeCell ref="B200:C201"/>
    <mergeCell ref="D200:Y201"/>
    <mergeCell ref="Z200:AB201"/>
    <mergeCell ref="B202:C202"/>
    <mergeCell ref="D202:Y202"/>
    <mergeCell ref="Z202:AB202"/>
    <mergeCell ref="A196:C196"/>
    <mergeCell ref="A197:AC197"/>
    <mergeCell ref="B198:C198"/>
    <mergeCell ref="D198:Y198"/>
    <mergeCell ref="Z198:AB198"/>
    <mergeCell ref="B199:C199"/>
    <mergeCell ref="D199:Y199"/>
    <mergeCell ref="Z199:AB199"/>
    <mergeCell ref="B182:G184"/>
    <mergeCell ref="H182:M183"/>
    <mergeCell ref="N182:AB183"/>
    <mergeCell ref="H184:M184"/>
    <mergeCell ref="N184:AB184"/>
    <mergeCell ref="B185:G188"/>
    <mergeCell ref="H185:M185"/>
    <mergeCell ref="N185:AB185"/>
    <mergeCell ref="H186:M188"/>
    <mergeCell ref="N186:AB188"/>
    <mergeCell ref="B179:AC179"/>
    <mergeCell ref="B180:G181"/>
    <mergeCell ref="H180:M180"/>
    <mergeCell ref="N180:AB180"/>
    <mergeCell ref="H181:M181"/>
    <mergeCell ref="N181:AB181"/>
    <mergeCell ref="B167:AC167"/>
    <mergeCell ref="B168:AC170"/>
    <mergeCell ref="A172:K172"/>
    <mergeCell ref="M172:P172"/>
    <mergeCell ref="B174:AC174"/>
    <mergeCell ref="B175:M177"/>
    <mergeCell ref="N175:AB177"/>
    <mergeCell ref="C155:AC156"/>
    <mergeCell ref="A157:AC157"/>
    <mergeCell ref="B159:AC160"/>
    <mergeCell ref="B161:AC161"/>
    <mergeCell ref="C162:AC163"/>
    <mergeCell ref="A165:AC165"/>
    <mergeCell ref="B151:AC151"/>
    <mergeCell ref="B152:AC152"/>
    <mergeCell ref="B153:AC153"/>
    <mergeCell ref="C154:J154"/>
    <mergeCell ref="K154:N154"/>
    <mergeCell ref="O154:AC154"/>
    <mergeCell ref="A141:AC141"/>
    <mergeCell ref="B143:AC144"/>
    <mergeCell ref="B145:AC145"/>
    <mergeCell ref="B146:AC146"/>
    <mergeCell ref="A148:AC148"/>
    <mergeCell ref="B150:AC150"/>
    <mergeCell ref="B133:AC133"/>
    <mergeCell ref="B135:AC135"/>
    <mergeCell ref="B136:AC136"/>
    <mergeCell ref="B137:AC137"/>
    <mergeCell ref="B138:AC138"/>
    <mergeCell ref="B139:AC139"/>
    <mergeCell ref="B126:AC127"/>
    <mergeCell ref="B128:AC128"/>
    <mergeCell ref="B129:AC129"/>
    <mergeCell ref="B130:AC130"/>
    <mergeCell ref="B131:AC131"/>
    <mergeCell ref="B132:AC132"/>
    <mergeCell ref="B118:AC118"/>
    <mergeCell ref="B119:AC120"/>
    <mergeCell ref="B121:AC121"/>
    <mergeCell ref="B122:AC123"/>
    <mergeCell ref="B124:AC124"/>
    <mergeCell ref="B125:AC125"/>
    <mergeCell ref="B114:D114"/>
    <mergeCell ref="F114:Q114"/>
    <mergeCell ref="R114:AC114"/>
    <mergeCell ref="B115:AC115"/>
    <mergeCell ref="B116:AC116"/>
    <mergeCell ref="B117:AC117"/>
    <mergeCell ref="B107:AC107"/>
    <mergeCell ref="B108:AC109"/>
    <mergeCell ref="B110:AC110"/>
    <mergeCell ref="B111:AC111"/>
    <mergeCell ref="B112:AC112"/>
    <mergeCell ref="B113:AC113"/>
    <mergeCell ref="B98:AC99"/>
    <mergeCell ref="B100:AC101"/>
    <mergeCell ref="B102:AC103"/>
    <mergeCell ref="B104:AC104"/>
    <mergeCell ref="B105:AC105"/>
    <mergeCell ref="B106:AC106"/>
    <mergeCell ref="B95:G95"/>
    <mergeCell ref="H95:U95"/>
    <mergeCell ref="V95:AB96"/>
    <mergeCell ref="B96:G96"/>
    <mergeCell ref="H96:U96"/>
    <mergeCell ref="B97:AC97"/>
    <mergeCell ref="B88:AC89"/>
    <mergeCell ref="B90:AC90"/>
    <mergeCell ref="B91:AC91"/>
    <mergeCell ref="B92:AC93"/>
    <mergeCell ref="B94:G94"/>
    <mergeCell ref="H94:U94"/>
    <mergeCell ref="V94:AB94"/>
    <mergeCell ref="A79:AC79"/>
    <mergeCell ref="B80:AC80"/>
    <mergeCell ref="B81:AC82"/>
    <mergeCell ref="B83:AC84"/>
    <mergeCell ref="B85:AC86"/>
    <mergeCell ref="B87:AC87"/>
    <mergeCell ref="C72:AC72"/>
    <mergeCell ref="B73:AC73"/>
    <mergeCell ref="B74:AC74"/>
    <mergeCell ref="B75:AC75"/>
    <mergeCell ref="B76:AC77"/>
    <mergeCell ref="B78:AC78"/>
    <mergeCell ref="B66:AC66"/>
    <mergeCell ref="B67:AC67"/>
    <mergeCell ref="B68:AC68"/>
    <mergeCell ref="B69:AC69"/>
    <mergeCell ref="C70:AC70"/>
    <mergeCell ref="A71:AC71"/>
    <mergeCell ref="D58:AC58"/>
    <mergeCell ref="D59:AC59"/>
    <mergeCell ref="D60:AC60"/>
    <mergeCell ref="A62:AC62"/>
    <mergeCell ref="C64:AC64"/>
    <mergeCell ref="B65:AC65"/>
    <mergeCell ref="B55:AC55"/>
    <mergeCell ref="C56:H56"/>
    <mergeCell ref="J56:P56"/>
    <mergeCell ref="D57:I57"/>
    <mergeCell ref="J57:P57"/>
    <mergeCell ref="Q57:AC57"/>
    <mergeCell ref="B49:AC49"/>
    <mergeCell ref="B50:AC50"/>
    <mergeCell ref="C51:AC51"/>
    <mergeCell ref="U52:AC52"/>
    <mergeCell ref="B53:AC53"/>
    <mergeCell ref="B54:AC54"/>
    <mergeCell ref="W42:AC42"/>
    <mergeCell ref="A43:AC43"/>
    <mergeCell ref="A44:AC44"/>
    <mergeCell ref="C46:AC46"/>
    <mergeCell ref="B47:AC47"/>
    <mergeCell ref="B48:AC48"/>
    <mergeCell ref="B30:D33"/>
    <mergeCell ref="E30:T33"/>
    <mergeCell ref="U30:X33"/>
    <mergeCell ref="Y30:AB33"/>
    <mergeCell ref="I40:R41"/>
    <mergeCell ref="S41:Z41"/>
    <mergeCell ref="B26:D27"/>
    <mergeCell ref="E26:T27"/>
    <mergeCell ref="U26:X27"/>
    <mergeCell ref="Y26:AB27"/>
    <mergeCell ref="B28:D29"/>
    <mergeCell ref="E28:T29"/>
    <mergeCell ref="U28:X29"/>
    <mergeCell ref="Y28:AB29"/>
    <mergeCell ref="B22:D23"/>
    <mergeCell ref="E22:T23"/>
    <mergeCell ref="U22:X23"/>
    <mergeCell ref="Y22:AB23"/>
    <mergeCell ref="B24:D25"/>
    <mergeCell ref="E24:T25"/>
    <mergeCell ref="U24:X25"/>
    <mergeCell ref="Y24:AB25"/>
    <mergeCell ref="B18:D19"/>
    <mergeCell ref="E18:T19"/>
    <mergeCell ref="U18:X19"/>
    <mergeCell ref="Y18:AB19"/>
    <mergeCell ref="B20:D21"/>
    <mergeCell ref="E20:T21"/>
    <mergeCell ref="U20:X21"/>
    <mergeCell ref="Y20:AB21"/>
    <mergeCell ref="B14:D15"/>
    <mergeCell ref="E14:T15"/>
    <mergeCell ref="U14:X15"/>
    <mergeCell ref="Y14:AB15"/>
    <mergeCell ref="B16:D17"/>
    <mergeCell ref="E16:T17"/>
    <mergeCell ref="U16:X17"/>
    <mergeCell ref="Y16:AB17"/>
    <mergeCell ref="E10:T11"/>
    <mergeCell ref="U10:X11"/>
    <mergeCell ref="Y10:AB11"/>
    <mergeCell ref="B12:D13"/>
    <mergeCell ref="E12:T13"/>
    <mergeCell ref="U12:X13"/>
    <mergeCell ref="Y12:AB13"/>
    <mergeCell ref="E6:T7"/>
    <mergeCell ref="U6:X7"/>
    <mergeCell ref="Y6:AB7"/>
    <mergeCell ref="B8:D9"/>
    <mergeCell ref="E8:T9"/>
    <mergeCell ref="U8:X9"/>
    <mergeCell ref="Y8:AB9"/>
    <mergeCell ref="A1:AC2"/>
    <mergeCell ref="B4:T5"/>
    <mergeCell ref="U4:X5"/>
    <mergeCell ref="Y4:AB5"/>
    <mergeCell ref="B6:D7"/>
    <mergeCell ref="B10:D11"/>
  </mergeCells>
  <phoneticPr fontId="1"/>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30F29-6E63-463F-8691-EA9D04BAB82C}">
  <dimension ref="A1"/>
  <sheetViews>
    <sheetView workbookViewId="0"/>
  </sheetViews>
  <sheetFormatPr defaultRowHeight="18.75" x14ac:dyDescent="0.4"/>
  <sheetData/>
  <phoneticPr fontId="1"/>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42975E-241B-40F8-BD95-C4D2D9A8FEBF}">
  <dimension ref="A1"/>
  <sheetViews>
    <sheetView workbookViewId="0"/>
  </sheetViews>
  <sheetFormatPr defaultRowHeight="18.75" x14ac:dyDescent="0.4"/>
  <sheetData/>
  <phoneticPr fontId="1"/>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B141B9-41B7-4279-9107-8CF30B881913}">
  <dimension ref="A1"/>
  <sheetViews>
    <sheetView workbookViewId="0"/>
  </sheetViews>
  <sheetFormatPr defaultRowHeight="18.75" x14ac:dyDescent="0.4"/>
  <sheetData/>
  <phoneticPr fontId="1"/>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00E67-AA3A-4C97-A1B1-82C32097520D}">
  <sheetPr codeName="Sheet3"/>
  <dimension ref="A1:L61"/>
  <sheetViews>
    <sheetView topLeftCell="A37" workbookViewId="0">
      <selection activeCell="A20" sqref="A20"/>
    </sheetView>
  </sheetViews>
  <sheetFormatPr defaultRowHeight="18.75" x14ac:dyDescent="0.4"/>
  <cols>
    <col min="1" max="1" width="48" customWidth="1"/>
    <col min="9" max="9" width="11.125" customWidth="1"/>
  </cols>
  <sheetData>
    <row r="1" spans="1:12" ht="38.25" customHeight="1" x14ac:dyDescent="0.4">
      <c r="A1" s="1" t="s">
        <v>0</v>
      </c>
    </row>
    <row r="2" spans="1:12" x14ac:dyDescent="0.4">
      <c r="A2" t="s">
        <v>1</v>
      </c>
      <c r="B2" t="b">
        <v>0</v>
      </c>
      <c r="C2" t="s">
        <v>2</v>
      </c>
      <c r="D2" t="b">
        <v>0</v>
      </c>
      <c r="E2" t="s">
        <v>3</v>
      </c>
    </row>
    <row r="3" spans="1:12" x14ac:dyDescent="0.4">
      <c r="A3" t="s">
        <v>36</v>
      </c>
      <c r="C3" s="2" t="s">
        <v>4</v>
      </c>
      <c r="J3" t="b">
        <v>0</v>
      </c>
    </row>
    <row r="4" spans="1:12" x14ac:dyDescent="0.4">
      <c r="A4" t="s">
        <v>37</v>
      </c>
      <c r="C4" s="2" t="s">
        <v>5</v>
      </c>
      <c r="J4" t="b">
        <v>0</v>
      </c>
    </row>
    <row r="5" spans="1:12" x14ac:dyDescent="0.4">
      <c r="C5" s="2" t="s">
        <v>6</v>
      </c>
      <c r="J5" t="b">
        <v>0</v>
      </c>
    </row>
    <row r="6" spans="1:12" x14ac:dyDescent="0.4">
      <c r="C6" s="2" t="s">
        <v>7</v>
      </c>
      <c r="J6" t="b">
        <v>0</v>
      </c>
    </row>
    <row r="7" spans="1:12" x14ac:dyDescent="0.4">
      <c r="C7" s="2" t="s">
        <v>8</v>
      </c>
      <c r="J7" t="b">
        <v>0</v>
      </c>
    </row>
    <row r="8" spans="1:12" x14ac:dyDescent="0.4">
      <c r="C8" t="s">
        <v>9</v>
      </c>
      <c r="K8" s="7" t="b">
        <v>0</v>
      </c>
    </row>
    <row r="9" spans="1:12" x14ac:dyDescent="0.4">
      <c r="C9" s="2" t="s">
        <v>10</v>
      </c>
      <c r="J9" t="b">
        <f>L9</f>
        <v>0</v>
      </c>
      <c r="L9" t="b">
        <v>0</v>
      </c>
    </row>
    <row r="10" spans="1:12" x14ac:dyDescent="0.4">
      <c r="C10" s="2" t="s">
        <v>11</v>
      </c>
      <c r="J10" t="b">
        <v>0</v>
      </c>
    </row>
    <row r="11" spans="1:12" x14ac:dyDescent="0.4">
      <c r="C11" t="s">
        <v>12</v>
      </c>
      <c r="K11" t="b">
        <v>0</v>
      </c>
    </row>
    <row r="12" spans="1:12" x14ac:dyDescent="0.4">
      <c r="C12" t="s">
        <v>13</v>
      </c>
      <c r="K12" t="b">
        <v>0</v>
      </c>
    </row>
    <row r="13" spans="1:12" x14ac:dyDescent="0.4">
      <c r="C13" s="2" t="s">
        <v>14</v>
      </c>
      <c r="J13" t="b">
        <v>0</v>
      </c>
    </row>
    <row r="14" spans="1:12" x14ac:dyDescent="0.4">
      <c r="C14" t="s">
        <v>15</v>
      </c>
      <c r="K14" t="b">
        <v>0</v>
      </c>
    </row>
    <row r="15" spans="1:12" x14ac:dyDescent="0.4">
      <c r="C15" t="s">
        <v>16</v>
      </c>
      <c r="K15" t="b">
        <v>0</v>
      </c>
    </row>
    <row r="16" spans="1:12" x14ac:dyDescent="0.4">
      <c r="C16" t="s">
        <v>17</v>
      </c>
      <c r="K16" t="b">
        <v>0</v>
      </c>
    </row>
    <row r="17" spans="1:12" x14ac:dyDescent="0.4">
      <c r="C17" t="s">
        <v>18</v>
      </c>
      <c r="K17" t="b">
        <v>0</v>
      </c>
    </row>
    <row r="18" spans="1:12" x14ac:dyDescent="0.4">
      <c r="C18" t="s">
        <v>19</v>
      </c>
      <c r="K18" t="b">
        <v>0</v>
      </c>
    </row>
    <row r="19" spans="1:12" x14ac:dyDescent="0.4">
      <c r="C19" t="s">
        <v>20</v>
      </c>
      <c r="K19" s="7" t="b">
        <v>0</v>
      </c>
    </row>
    <row r="20" spans="1:12" x14ac:dyDescent="0.4">
      <c r="C20" t="s">
        <v>21</v>
      </c>
      <c r="K20" t="b">
        <v>0</v>
      </c>
    </row>
    <row r="21" spans="1:12" x14ac:dyDescent="0.4">
      <c r="C21" s="2" t="s">
        <v>22</v>
      </c>
      <c r="J21" t="b">
        <v>0</v>
      </c>
    </row>
    <row r="22" spans="1:12" x14ac:dyDescent="0.4">
      <c r="C22" t="s">
        <v>23</v>
      </c>
      <c r="K22" t="b">
        <v>0</v>
      </c>
    </row>
    <row r="23" spans="1:12" x14ac:dyDescent="0.4">
      <c r="A23" t="s">
        <v>24</v>
      </c>
      <c r="B23">
        <f>'ワークシート　２'!B23</f>
        <v>0</v>
      </c>
      <c r="C23" t="s">
        <v>31</v>
      </c>
      <c r="J23">
        <f>COUNTIF(J3:J22,TRUE)</f>
        <v>0</v>
      </c>
      <c r="K23">
        <f>COUNTIF(K3:K22,TRUE)</f>
        <v>0</v>
      </c>
      <c r="L23">
        <f>COUNTIF(L3:L22,TRUE)</f>
        <v>0</v>
      </c>
    </row>
    <row r="24" spans="1:12" x14ac:dyDescent="0.4">
      <c r="A24" t="s">
        <v>25</v>
      </c>
      <c r="B24">
        <f>'ワークシート　２'!B24</f>
        <v>0</v>
      </c>
      <c r="C24" t="s">
        <v>33</v>
      </c>
    </row>
    <row r="25" spans="1:12" x14ac:dyDescent="0.4">
      <c r="A25" t="s">
        <v>29</v>
      </c>
      <c r="B25" t="s">
        <v>34</v>
      </c>
      <c r="C25">
        <f>'ワークシート　２'!C25</f>
        <v>0</v>
      </c>
      <c r="D25" t="s">
        <v>35</v>
      </c>
      <c r="E25">
        <f>'ワークシート　２'!E25</f>
        <v>0</v>
      </c>
    </row>
    <row r="26" spans="1:12" x14ac:dyDescent="0.4">
      <c r="A26" t="s">
        <v>28</v>
      </c>
      <c r="B26">
        <f>'ワークシート　２'!B26</f>
        <v>50</v>
      </c>
      <c r="C26" t="s">
        <v>32</v>
      </c>
    </row>
    <row r="27" spans="1:12" x14ac:dyDescent="0.4">
      <c r="A27" t="s">
        <v>889</v>
      </c>
      <c r="B27" t="b">
        <v>0</v>
      </c>
      <c r="C27" t="s">
        <v>55</v>
      </c>
    </row>
    <row r="28" spans="1:12" x14ac:dyDescent="0.4">
      <c r="A28" t="s">
        <v>26</v>
      </c>
      <c r="C28" s="2" t="s">
        <v>4</v>
      </c>
      <c r="J28" t="b">
        <v>0</v>
      </c>
    </row>
    <row r="29" spans="1:12" x14ac:dyDescent="0.4">
      <c r="C29" s="2" t="s">
        <v>5</v>
      </c>
      <c r="J29" t="b">
        <v>0</v>
      </c>
    </row>
    <row r="30" spans="1:12" x14ac:dyDescent="0.4">
      <c r="C30" s="2" t="s">
        <v>6</v>
      </c>
      <c r="J30" t="b">
        <v>0</v>
      </c>
    </row>
    <row r="31" spans="1:12" x14ac:dyDescent="0.4">
      <c r="C31" s="2" t="s">
        <v>7</v>
      </c>
      <c r="J31" t="b">
        <v>0</v>
      </c>
    </row>
    <row r="32" spans="1:12" x14ac:dyDescent="0.4">
      <c r="C32" s="2" t="s">
        <v>8</v>
      </c>
      <c r="J32" t="b">
        <v>0</v>
      </c>
    </row>
    <row r="33" spans="1:12" x14ac:dyDescent="0.4">
      <c r="C33" t="s">
        <v>9</v>
      </c>
      <c r="K33" t="b">
        <v>0</v>
      </c>
    </row>
    <row r="34" spans="1:12" x14ac:dyDescent="0.4">
      <c r="C34" s="2" t="s">
        <v>10</v>
      </c>
      <c r="J34" t="b">
        <f>L34</f>
        <v>0</v>
      </c>
      <c r="L34" t="b">
        <v>0</v>
      </c>
    </row>
    <row r="35" spans="1:12" x14ac:dyDescent="0.4">
      <c r="C35" s="2" t="s">
        <v>11</v>
      </c>
      <c r="J35" t="b">
        <v>0</v>
      </c>
    </row>
    <row r="36" spans="1:12" x14ac:dyDescent="0.4">
      <c r="C36" t="s">
        <v>12</v>
      </c>
      <c r="K36" t="b">
        <v>0</v>
      </c>
    </row>
    <row r="37" spans="1:12" x14ac:dyDescent="0.4">
      <c r="C37" t="s">
        <v>13</v>
      </c>
      <c r="K37" t="b">
        <v>0</v>
      </c>
    </row>
    <row r="38" spans="1:12" x14ac:dyDescent="0.4">
      <c r="C38" s="2" t="s">
        <v>14</v>
      </c>
      <c r="J38" t="b">
        <v>0</v>
      </c>
    </row>
    <row r="39" spans="1:12" x14ac:dyDescent="0.4">
      <c r="C39" t="s">
        <v>15</v>
      </c>
      <c r="K39" t="b">
        <v>0</v>
      </c>
    </row>
    <row r="40" spans="1:12" x14ac:dyDescent="0.4">
      <c r="C40" t="s">
        <v>16</v>
      </c>
      <c r="K40" t="b">
        <v>0</v>
      </c>
    </row>
    <row r="41" spans="1:12" x14ac:dyDescent="0.4">
      <c r="C41" t="s">
        <v>17</v>
      </c>
      <c r="K41" t="b">
        <v>0</v>
      </c>
    </row>
    <row r="42" spans="1:12" x14ac:dyDescent="0.4">
      <c r="C42" t="s">
        <v>18</v>
      </c>
      <c r="K42" t="b">
        <v>0</v>
      </c>
    </row>
    <row r="43" spans="1:12" x14ac:dyDescent="0.4">
      <c r="C43" t="s">
        <v>19</v>
      </c>
      <c r="K43" t="b">
        <v>0</v>
      </c>
    </row>
    <row r="44" spans="1:12" x14ac:dyDescent="0.4">
      <c r="C44" t="s">
        <v>20</v>
      </c>
      <c r="K44" t="b">
        <v>0</v>
      </c>
    </row>
    <row r="45" spans="1:12" x14ac:dyDescent="0.4">
      <c r="C45" t="s">
        <v>21</v>
      </c>
      <c r="K45" t="b">
        <v>0</v>
      </c>
    </row>
    <row r="46" spans="1:12" x14ac:dyDescent="0.4">
      <c r="C46" s="2" t="s">
        <v>22</v>
      </c>
      <c r="J46" t="b">
        <v>0</v>
      </c>
    </row>
    <row r="47" spans="1:12" x14ac:dyDescent="0.4">
      <c r="C47" t="s">
        <v>23</v>
      </c>
      <c r="K47" t="b">
        <v>0</v>
      </c>
    </row>
    <row r="48" spans="1:12" x14ac:dyDescent="0.4">
      <c r="A48" t="s">
        <v>27</v>
      </c>
      <c r="B48">
        <f>'ワークシート　２'!B48</f>
        <v>0</v>
      </c>
      <c r="C48" t="s">
        <v>31</v>
      </c>
      <c r="J48">
        <f>COUNTIF(J28:J47,TRUE)</f>
        <v>0</v>
      </c>
      <c r="K48">
        <f t="shared" ref="K48:L48" si="0">COUNTIF(K28:K47,TRUE)</f>
        <v>0</v>
      </c>
      <c r="L48">
        <f t="shared" si="0"/>
        <v>0</v>
      </c>
    </row>
    <row r="49" spans="1:5" x14ac:dyDescent="0.4">
      <c r="A49" t="s">
        <v>30</v>
      </c>
      <c r="B49">
        <f>'ワークシート　２'!B49</f>
        <v>0</v>
      </c>
      <c r="C49" t="s">
        <v>32</v>
      </c>
    </row>
    <row r="51" spans="1:5" x14ac:dyDescent="0.4">
      <c r="A51" t="s">
        <v>48</v>
      </c>
      <c r="B51" t="b">
        <v>0</v>
      </c>
      <c r="C51" t="s">
        <v>51</v>
      </c>
    </row>
    <row r="52" spans="1:5" x14ac:dyDescent="0.4">
      <c r="A52" s="9" t="s">
        <v>49</v>
      </c>
    </row>
    <row r="53" spans="1:5" x14ac:dyDescent="0.4">
      <c r="A53" t="s">
        <v>50</v>
      </c>
      <c r="B53" t="b">
        <v>0</v>
      </c>
      <c r="C53" t="s">
        <v>51</v>
      </c>
    </row>
    <row r="54" spans="1:5" x14ac:dyDescent="0.4">
      <c r="A54" s="9" t="s">
        <v>49</v>
      </c>
    </row>
    <row r="55" spans="1:5" x14ac:dyDescent="0.4">
      <c r="A55" t="s">
        <v>52</v>
      </c>
      <c r="B55" t="b">
        <v>0</v>
      </c>
      <c r="C55" t="s">
        <v>53</v>
      </c>
    </row>
    <row r="56" spans="1:5" x14ac:dyDescent="0.4">
      <c r="A56" s="10" t="s">
        <v>56</v>
      </c>
      <c r="B56" t="b">
        <v>0</v>
      </c>
      <c r="C56" t="s">
        <v>51</v>
      </c>
    </row>
    <row r="57" spans="1:5" x14ac:dyDescent="0.4">
      <c r="A57" s="9" t="s">
        <v>49</v>
      </c>
    </row>
    <row r="58" spans="1:5" x14ac:dyDescent="0.4">
      <c r="A58" t="s">
        <v>858</v>
      </c>
      <c r="B58" t="b">
        <v>0</v>
      </c>
      <c r="C58" t="s">
        <v>859</v>
      </c>
    </row>
    <row r="60" spans="1:5" x14ac:dyDescent="0.4">
      <c r="A60" t="s">
        <v>38</v>
      </c>
      <c r="B60" t="b">
        <v>0</v>
      </c>
      <c r="C60" t="s">
        <v>39</v>
      </c>
      <c r="D60" t="b">
        <v>0</v>
      </c>
      <c r="E60" t="s">
        <v>40</v>
      </c>
    </row>
    <row r="61" spans="1:5" x14ac:dyDescent="0.4">
      <c r="A61" s="3" t="s">
        <v>45</v>
      </c>
      <c r="B61" t="b">
        <v>0</v>
      </c>
      <c r="C61" t="s">
        <v>41</v>
      </c>
      <c r="D61" t="b">
        <v>0</v>
      </c>
      <c r="E61" t="s">
        <v>42</v>
      </c>
    </row>
  </sheetData>
  <phoneticPr fontId="1"/>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467696-6B1C-4DCC-9388-7B8112A14C74}">
  <sheetPr codeName="Sheet1"/>
  <dimension ref="A1:G70"/>
  <sheetViews>
    <sheetView topLeftCell="A46" workbookViewId="0">
      <selection activeCell="E37" sqref="E37"/>
    </sheetView>
  </sheetViews>
  <sheetFormatPr defaultRowHeight="18.75" x14ac:dyDescent="0.4"/>
  <cols>
    <col min="3" max="3" width="9.375" bestFit="1" customWidth="1"/>
  </cols>
  <sheetData>
    <row r="1" spans="1:6" x14ac:dyDescent="0.4">
      <c r="A1" t="b">
        <v>1</v>
      </c>
    </row>
    <row r="2" spans="1:6" x14ac:dyDescent="0.4">
      <c r="A2" t="b">
        <v>0</v>
      </c>
    </row>
    <row r="3" spans="1:6" x14ac:dyDescent="0.4">
      <c r="D3" t="str">
        <f>IF(出力!B51=TRUE,"必要あり","必要なし")</f>
        <v>必要なし</v>
      </c>
    </row>
    <row r="6" spans="1:6" x14ac:dyDescent="0.4">
      <c r="D6" t="str">
        <f>IF(AND(出力!K8=FALSE,出力!K19=FALSE),"次","必要なし")</f>
        <v>次</v>
      </c>
    </row>
    <row r="8" spans="1:6" x14ac:dyDescent="0.4">
      <c r="C8" t="str">
        <f>IF(OR(AND(出力!B24&gt;=11,出力!B23&gt;=10000),AND(出力!B24&gt;=5,出力!B23&gt;=20000),AND(出力!B24&lt;=4,出力!B23&gt;=50000),AND(出力!J21=1,出力!B23&gt;=10000)),"必要あり","必要なし")</f>
        <v>必要なし</v>
      </c>
    </row>
    <row r="11" spans="1:6" x14ac:dyDescent="0.4">
      <c r="C11" t="str">
        <f>IF(OR(出力!B51=TRUE,AND(出力!B24&gt;=11,出力!B23&gt;=10000),AND(出力!B24&gt;=5,出力!B23&gt;=20000),AND(出力!B24&lt;=4,出力!B23&gt;=50000),AND(出力!J21=1,出力!B23&gt;=10000)),"必要あり","必要なし")</f>
        <v>必要なし</v>
      </c>
    </row>
    <row r="12" spans="1:6" x14ac:dyDescent="0.4">
      <c r="F12" s="8" t="str">
        <f>IF(出力!B51=TRUE,"必要あり",IF(AND(出力!K8=FALSE,出力!K19=FALSE),IF(OR(AND(出力!B24&gt;=11,出力!B23&gt;=10000),AND(出力!B24&gt;=5,出力!B23&gt;=20000),AND(出力!B24&lt;=4,出力!B23&gt;=50000),AND(出力!J21=1,出力!B23&gt;=10000)),"必要あり","必要なし"),"必要なし"))</f>
        <v>必要なし</v>
      </c>
    </row>
    <row r="13" spans="1:6" x14ac:dyDescent="0.4">
      <c r="C13" t="str">
        <f>IF(AND(出力!K8=FALSE,出力!K19=FALSE),IF(OR(AND(出力!B24&gt;=11,出力!B23&gt;=10000),AND(出力!B24&gt;=5,出力!B23&gt;=20000),AND(出力!B24&lt;=4,出力!B23&gt;=50000),AND(出力!J21=1,出力!B23&gt;=10000)),"必要あり","必要なし"),"必要なし")</f>
        <v>必要なし</v>
      </c>
    </row>
    <row r="17" spans="3:7" x14ac:dyDescent="0.4">
      <c r="E17" t="str">
        <f>IF(出力!B53=TRUE,"必要あり","必要なし")</f>
        <v>必要なし</v>
      </c>
    </row>
    <row r="20" spans="3:7" x14ac:dyDescent="0.4">
      <c r="E20" t="str">
        <f>IF(出力!J23&gt;=1,"次","必要なし")</f>
        <v>必要なし</v>
      </c>
    </row>
    <row r="22" spans="3:7" x14ac:dyDescent="0.4">
      <c r="D22" t="str">
        <f>IF(出力!B26&gt;=300,"必要あり","次")</f>
        <v>次</v>
      </c>
    </row>
    <row r="24" spans="3:7" x14ac:dyDescent="0.4">
      <c r="E24" t="str">
        <f>IF(出力!B55=TRUE,"次","必要なし")</f>
        <v>必要なし</v>
      </c>
    </row>
    <row r="26" spans="3:7" x14ac:dyDescent="0.4">
      <c r="D26" t="str">
        <f>IF(AND(出力!C25=1,出力!E25=0),"次","必要なし")</f>
        <v>必要なし</v>
      </c>
    </row>
    <row r="28" spans="3:7" x14ac:dyDescent="0.4">
      <c r="C28" t="str">
        <f>IF(OR(AND(出力!L9=TRUE,出力!B26&gt;=10),出力!B26&gt;=30),"必要あり","必要なし")</f>
        <v>必要あり</v>
      </c>
      <c r="G28" t="str">
        <f>IF(出力!B53=TRUE,"必要あり",IF(出力!J23&gt;=1,IF(出力!B55=TRUE,IF(AND(出力!C25=1,出力!E25=0),IF(OR(AND(出力!L9=TRUE,出力!B26&gt;=10),出力!B26&gt;=30),"必要あり","必要なし"),"必要なし"),"必要なし"),"必要なし"))</f>
        <v>必要なし</v>
      </c>
    </row>
    <row r="31" spans="3:7" x14ac:dyDescent="0.4">
      <c r="D31" t="str">
        <f>IF(出力!B56=TRUE,"必要あり","必要なし")</f>
        <v>必要なし</v>
      </c>
    </row>
    <row r="36" spans="4:5" x14ac:dyDescent="0.4">
      <c r="E36" t="str">
        <f>IF(出力!B56=TRUE,"必要あり",IF(AND(出力!D2=TRUE,OR(出力!B24&gt;=11,出力!J21=TRUE,AND(出力!B24&gt;=3,出力!J23&gt;=1,出力!B26&gt;=30),AND(出力!B24&gt;=3,出力!L9=TRUE,出力!B26&gt;=10),AND(出力!B24&gt;=5,出力!K23&gt;=1,出力!B26&gt;=50))),"必要あり","必要なし"))</f>
        <v>必要なし</v>
      </c>
    </row>
    <row r="41" spans="4:5" x14ac:dyDescent="0.4">
      <c r="D41" t="str">
        <f>IF(F12="必要あり","大規模","次")</f>
        <v>次</v>
      </c>
    </row>
    <row r="42" spans="4:5" x14ac:dyDescent="0.4">
      <c r="E42" t="str">
        <f>IF(OR(AND(出力!J23&gt;=1,出力!B23&gt;=300),(AND(出力!K23&gt;=1,出力!B23&gt;=500))),"中規模","小規模")</f>
        <v>小規模</v>
      </c>
    </row>
    <row r="44" spans="4:5" x14ac:dyDescent="0.4">
      <c r="E44" t="str">
        <f>IF(F12="必要あり","大規模",IF(OR(AND(出力!J23&gt;=1,出力!B23&gt;=300),(AND(出力!K23&gt;=1,出力!B23&gt;=500))),"中規模","小規模"))</f>
        <v>小規模</v>
      </c>
    </row>
    <row r="51" spans="3:5" x14ac:dyDescent="0.4">
      <c r="D51" t="str">
        <f>IF(F12="必要あり","大規模","次")</f>
        <v>次</v>
      </c>
    </row>
    <row r="53" spans="3:5" x14ac:dyDescent="0.4">
      <c r="C53" t="str">
        <f>IF(OR(AND(出力!J23&gt;=1,出力!B26&gt;=30),(AND(出力!K23&gt;=1,出力!B26&gt;=50))),"大規模","中規模")</f>
        <v>中規模</v>
      </c>
      <c r="E53" t="str">
        <f>IF(OR(AND(出力!J23&gt;=1,出力!B23&gt;=300,出力!J48&gt;=1,出力!B49&gt;=30),AND(出力!J23&gt;=1,出力!B23&gt;=300,出力!K48&gt;=1,出力!B49&gt;=50),AND(出力!K23&gt;=1,出力!B23&gt;=500,出力!J48&gt;=1,出力!B49&gt;=30),AND(出力!K23&gt;=1,出力!B23&gt;=500,出力!K48&gt;=1,出力!B49&gt;=50)),"中規模","小規模")</f>
        <v>小規模</v>
      </c>
    </row>
    <row r="55" spans="3:5" x14ac:dyDescent="0.4">
      <c r="E55" t="str">
        <f>IF(F12="必要あり",IF(OR(AND(出力!J23&gt;=1,出力!B26&gt;=30),(AND(出力!K23&gt;=1,出力!B26&gt;=50))),"大規模","中規模"),IF(OR(AND(出力!J23&gt;=1,出力!B23&gt;=300,出力!J48&gt;=1,出力!B49&gt;=30),AND(出力!J23&gt;=1,出力!B23&gt;=300,出力!K48&gt;=1,出力!B49&gt;=50),AND(出力!K23&gt;=1,出力!B23&gt;=500,出力!J48&gt;=1,出力!B49&gt;=30),AND(出力!K23&gt;=1,出力!B23&gt;=500,出力!K48&gt;=1,出力!B49&gt;=50)),"中規模","小規模"))</f>
        <v>小規模</v>
      </c>
    </row>
    <row r="62" spans="3:5" x14ac:dyDescent="0.4">
      <c r="D62" t="str">
        <f>IF(出力!J23+出力!K23=1,"左","右")</f>
        <v>右</v>
      </c>
    </row>
    <row r="64" spans="3:5" x14ac:dyDescent="0.4">
      <c r="C64" t="str">
        <f>IF(F12="必要あり","大規模","中規模")</f>
        <v>中規模</v>
      </c>
      <c r="E64" t="str">
        <f>IF(F12="必要あり","次左","次右")</f>
        <v>次右</v>
      </c>
    </row>
    <row r="66" spans="3:7" x14ac:dyDescent="0.4">
      <c r="D66" t="str">
        <f>IF(出力!B48&gt;=3000,"次左","次右")</f>
        <v>次右</v>
      </c>
      <c r="G66" t="str">
        <f>IF(出力!B49&gt;=10,"中規模","小規模")</f>
        <v>小規模</v>
      </c>
    </row>
    <row r="68" spans="3:7" x14ac:dyDescent="0.4">
      <c r="C68" t="str">
        <f>IF(出力!B49&gt;=10,"大規模","中規模")</f>
        <v>中規模</v>
      </c>
      <c r="E68" t="str">
        <f>IF(出力!B49&gt;=10,"中規模","小規模")</f>
        <v>小規模</v>
      </c>
    </row>
    <row r="70" spans="3:7" x14ac:dyDescent="0.4">
      <c r="E70" t="str">
        <f>IF(出力!J23+出力!K23=1,IF(F12="必要あり","大規模","中規模"),IF(F12="必要あり",IF(出力!B48&gt;=3000,IF(出力!B49&gt;=10,"大規模","中規模"),IF(出力!B49&gt;=10,"中規模","小規模")),IF(出力!B49&gt;=10,"中規模","小規模")))</f>
        <v>小規模</v>
      </c>
    </row>
  </sheetData>
  <phoneticPr fontId="1"/>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5CD10C-96E1-4E83-99D3-70FAFB1895D3}">
  <dimension ref="A1:L416"/>
  <sheetViews>
    <sheetView topLeftCell="A145" workbookViewId="0">
      <selection activeCell="E166" sqref="E166"/>
    </sheetView>
  </sheetViews>
  <sheetFormatPr defaultRowHeight="12" x14ac:dyDescent="0.4"/>
  <cols>
    <col min="1" max="3" width="3.125" style="35" customWidth="1"/>
    <col min="4" max="16384" width="9" style="35"/>
  </cols>
  <sheetData>
    <row r="1" spans="1:12" ht="38.25" customHeight="1" x14ac:dyDescent="0.4">
      <c r="A1" s="174" t="s">
        <v>57</v>
      </c>
      <c r="B1" s="174"/>
      <c r="C1" s="174"/>
      <c r="D1" s="174"/>
      <c r="E1" s="174"/>
      <c r="F1" s="174"/>
      <c r="G1" s="174"/>
      <c r="H1" s="174"/>
      <c r="I1" s="174"/>
      <c r="J1" s="174"/>
      <c r="K1" s="174"/>
      <c r="L1" s="174"/>
    </row>
    <row r="2" spans="1:12" ht="18.75" customHeight="1" x14ac:dyDescent="0.4">
      <c r="A2" s="174" t="s">
        <v>62</v>
      </c>
      <c r="B2" s="174"/>
      <c r="C2" s="174"/>
      <c r="D2" s="174"/>
      <c r="E2" s="174"/>
      <c r="F2" s="174"/>
      <c r="G2" s="174"/>
      <c r="H2" s="174"/>
      <c r="I2" s="174"/>
      <c r="J2" s="36" t="s">
        <v>61</v>
      </c>
      <c r="K2" s="36" t="s">
        <v>60</v>
      </c>
      <c r="L2" s="120" t="s">
        <v>59</v>
      </c>
    </row>
    <row r="3" spans="1:12" ht="18.75" customHeight="1" x14ac:dyDescent="0.4">
      <c r="A3" s="172" t="s">
        <v>58</v>
      </c>
      <c r="B3" s="172"/>
      <c r="C3" s="172"/>
      <c r="D3" s="172"/>
      <c r="E3" s="172"/>
      <c r="F3" s="172"/>
      <c r="G3" s="172"/>
      <c r="H3" s="172"/>
      <c r="I3" s="172"/>
      <c r="J3" s="172"/>
      <c r="K3" s="172"/>
      <c r="L3" s="172"/>
    </row>
    <row r="4" spans="1:12" ht="18.75" customHeight="1" x14ac:dyDescent="0.4">
      <c r="B4" s="172" t="s">
        <v>148</v>
      </c>
      <c r="C4" s="172"/>
      <c r="D4" s="172"/>
      <c r="E4" s="172"/>
      <c r="F4" s="172"/>
      <c r="G4" s="172"/>
      <c r="H4" s="172"/>
      <c r="I4" s="172"/>
      <c r="J4" s="172"/>
      <c r="K4" s="172"/>
      <c r="L4" s="172"/>
    </row>
    <row r="5" spans="1:12" x14ac:dyDescent="0.4">
      <c r="C5" s="197" t="s">
        <v>144</v>
      </c>
      <c r="D5" s="197"/>
      <c r="E5" s="197"/>
      <c r="F5" s="197"/>
      <c r="G5" s="197"/>
      <c r="H5" s="197"/>
      <c r="I5" s="197"/>
    </row>
    <row r="6" spans="1:12" x14ac:dyDescent="0.4">
      <c r="C6" s="197" t="s">
        <v>146</v>
      </c>
      <c r="D6" s="197"/>
      <c r="E6" s="197"/>
      <c r="F6" s="197"/>
      <c r="G6" s="197"/>
      <c r="H6" s="197"/>
      <c r="I6" s="197"/>
    </row>
    <row r="7" spans="1:12" ht="30.75" customHeight="1" x14ac:dyDescent="0.4">
      <c r="C7" s="213" t="s">
        <v>147</v>
      </c>
      <c r="D7" s="213"/>
      <c r="E7" s="213"/>
      <c r="F7" s="213"/>
      <c r="G7" s="213"/>
      <c r="H7" s="213"/>
      <c r="I7" s="213"/>
    </row>
    <row r="8" spans="1:12" ht="18.75" customHeight="1" x14ac:dyDescent="0.4">
      <c r="B8" s="197" t="s">
        <v>63</v>
      </c>
      <c r="C8" s="197"/>
      <c r="D8" s="197"/>
      <c r="E8" s="197"/>
      <c r="F8" s="197"/>
      <c r="G8" s="197"/>
      <c r="H8" s="197"/>
      <c r="I8" s="197"/>
      <c r="J8" s="197"/>
      <c r="K8" s="197"/>
      <c r="L8" s="197"/>
    </row>
    <row r="9" spans="1:12" x14ac:dyDescent="0.4">
      <c r="C9" s="197" t="s">
        <v>65</v>
      </c>
      <c r="D9" s="197"/>
      <c r="E9" s="197"/>
      <c r="F9" s="197"/>
      <c r="G9" s="197"/>
      <c r="H9" s="197"/>
      <c r="I9" s="197"/>
    </row>
    <row r="10" spans="1:12" x14ac:dyDescent="0.4">
      <c r="C10" s="197" t="s">
        <v>66</v>
      </c>
      <c r="D10" s="197"/>
      <c r="E10" s="197"/>
      <c r="F10" s="197"/>
      <c r="G10" s="197"/>
      <c r="H10" s="197"/>
      <c r="I10" s="197"/>
    </row>
    <row r="11" spans="1:12" ht="37.5" customHeight="1" x14ac:dyDescent="0.4">
      <c r="C11" s="213" t="s">
        <v>67</v>
      </c>
      <c r="D11" s="197"/>
      <c r="E11" s="197"/>
      <c r="F11" s="197"/>
      <c r="G11" s="197"/>
      <c r="H11" s="197"/>
      <c r="I11" s="197"/>
    </row>
    <row r="12" spans="1:12" x14ac:dyDescent="0.4">
      <c r="C12" s="197" t="s">
        <v>68</v>
      </c>
      <c r="D12" s="197"/>
      <c r="E12" s="197"/>
      <c r="F12" s="197"/>
      <c r="G12" s="197"/>
      <c r="H12" s="197"/>
      <c r="I12" s="197"/>
    </row>
    <row r="13" spans="1:12" x14ac:dyDescent="0.4">
      <c r="C13" s="197" t="s">
        <v>69</v>
      </c>
      <c r="D13" s="197"/>
      <c r="E13" s="197"/>
      <c r="F13" s="197"/>
      <c r="G13" s="197"/>
      <c r="H13" s="197"/>
      <c r="I13" s="197"/>
    </row>
    <row r="14" spans="1:12" ht="18.75" customHeight="1" x14ac:dyDescent="0.4">
      <c r="A14" s="197" t="s">
        <v>70</v>
      </c>
      <c r="B14" s="197"/>
      <c r="C14" s="197"/>
      <c r="D14" s="197"/>
      <c r="E14" s="197"/>
      <c r="F14" s="197"/>
      <c r="G14" s="197"/>
      <c r="H14" s="197"/>
      <c r="I14" s="197"/>
      <c r="J14" s="197"/>
      <c r="K14" s="197"/>
      <c r="L14" s="197"/>
    </row>
    <row r="15" spans="1:12" ht="18.75" customHeight="1" x14ac:dyDescent="0.4">
      <c r="B15" s="197" t="s">
        <v>72</v>
      </c>
      <c r="C15" s="197"/>
      <c r="D15" s="197"/>
      <c r="E15" s="197"/>
      <c r="F15" s="197"/>
      <c r="G15" s="197"/>
      <c r="H15" s="197"/>
      <c r="I15" s="197"/>
      <c r="J15" s="197"/>
      <c r="K15" s="197"/>
      <c r="L15" s="197"/>
    </row>
    <row r="16" spans="1:12" x14ac:dyDescent="0.4">
      <c r="C16" s="197" t="s">
        <v>74</v>
      </c>
      <c r="D16" s="197"/>
      <c r="E16" s="197"/>
      <c r="F16" s="197"/>
      <c r="G16" s="197"/>
      <c r="H16" s="197"/>
      <c r="I16" s="197"/>
    </row>
    <row r="17" spans="1:12" x14ac:dyDescent="0.4">
      <c r="C17" s="197" t="s">
        <v>75</v>
      </c>
      <c r="D17" s="197"/>
      <c r="E17" s="197"/>
      <c r="F17" s="197"/>
      <c r="G17" s="197"/>
      <c r="H17" s="197"/>
      <c r="I17" s="197"/>
    </row>
    <row r="18" spans="1:12" x14ac:dyDescent="0.4">
      <c r="C18" s="197" t="s">
        <v>77</v>
      </c>
      <c r="D18" s="197"/>
      <c r="E18" s="197"/>
      <c r="F18" s="197"/>
      <c r="G18" s="197"/>
      <c r="H18" s="197"/>
      <c r="I18" s="197"/>
    </row>
    <row r="19" spans="1:12" x14ac:dyDescent="0.4">
      <c r="C19" s="197" t="s">
        <v>78</v>
      </c>
      <c r="D19" s="197"/>
      <c r="E19" s="197"/>
      <c r="F19" s="197"/>
      <c r="G19" s="197"/>
      <c r="H19" s="197"/>
      <c r="I19" s="197"/>
    </row>
    <row r="20" spans="1:12" ht="18.75" customHeight="1" x14ac:dyDescent="0.4">
      <c r="B20" s="197" t="s">
        <v>79</v>
      </c>
      <c r="C20" s="197"/>
      <c r="D20" s="197"/>
      <c r="E20" s="197"/>
      <c r="F20" s="197"/>
      <c r="G20" s="197"/>
      <c r="H20" s="197"/>
      <c r="I20" s="197"/>
      <c r="J20" s="197"/>
      <c r="K20" s="197"/>
      <c r="L20" s="197"/>
    </row>
    <row r="21" spans="1:12" ht="38.25" customHeight="1" x14ac:dyDescent="0.4">
      <c r="C21" s="213" t="s">
        <v>80</v>
      </c>
      <c r="D21" s="197"/>
      <c r="E21" s="197"/>
      <c r="F21" s="197"/>
      <c r="G21" s="197"/>
      <c r="H21" s="197"/>
      <c r="I21" s="197"/>
    </row>
    <row r="22" spans="1:12" ht="38.25" customHeight="1" x14ac:dyDescent="0.4">
      <c r="C22" s="213" t="s">
        <v>81</v>
      </c>
      <c r="D22" s="197"/>
      <c r="E22" s="197"/>
      <c r="F22" s="197"/>
      <c r="G22" s="197"/>
      <c r="H22" s="197"/>
      <c r="I22" s="197"/>
    </row>
    <row r="23" spans="1:12" ht="18.75" customHeight="1" x14ac:dyDescent="0.4">
      <c r="B23" s="197" t="s">
        <v>82</v>
      </c>
      <c r="C23" s="197"/>
      <c r="D23" s="197"/>
      <c r="E23" s="197"/>
      <c r="F23" s="197"/>
      <c r="G23" s="197"/>
      <c r="H23" s="197"/>
      <c r="I23" s="197"/>
      <c r="J23" s="197"/>
      <c r="K23" s="197"/>
      <c r="L23" s="197"/>
    </row>
    <row r="24" spans="1:12" x14ac:dyDescent="0.4">
      <c r="C24" s="197" t="s">
        <v>83</v>
      </c>
      <c r="D24" s="197"/>
      <c r="E24" s="197"/>
      <c r="F24" s="197"/>
      <c r="G24" s="197"/>
      <c r="H24" s="197"/>
      <c r="I24" s="197"/>
      <c r="J24" s="83"/>
      <c r="K24" s="83"/>
      <c r="L24" s="83"/>
    </row>
    <row r="25" spans="1:12" x14ac:dyDescent="0.4">
      <c r="C25" s="197" t="s">
        <v>84</v>
      </c>
      <c r="D25" s="197"/>
      <c r="E25" s="197"/>
      <c r="F25" s="197"/>
      <c r="G25" s="197"/>
      <c r="H25" s="197"/>
      <c r="I25" s="197"/>
      <c r="J25" s="83"/>
      <c r="K25" s="83"/>
      <c r="L25" s="83"/>
    </row>
    <row r="26" spans="1:12" ht="18.75" customHeight="1" x14ac:dyDescent="0.4">
      <c r="B26" s="197" t="s">
        <v>85</v>
      </c>
      <c r="C26" s="197"/>
      <c r="D26" s="197"/>
      <c r="E26" s="197"/>
      <c r="F26" s="197"/>
      <c r="G26" s="197"/>
      <c r="H26" s="197"/>
      <c r="I26" s="197"/>
      <c r="J26" s="197"/>
      <c r="K26" s="197"/>
      <c r="L26" s="197"/>
    </row>
    <row r="27" spans="1:12" x14ac:dyDescent="0.4">
      <c r="C27" s="197" t="s">
        <v>86</v>
      </c>
      <c r="D27" s="197"/>
      <c r="E27" s="197"/>
      <c r="F27" s="197"/>
      <c r="G27" s="197"/>
      <c r="H27" s="197"/>
      <c r="I27" s="197"/>
      <c r="J27" s="83"/>
      <c r="K27" s="83"/>
      <c r="L27" s="83"/>
    </row>
    <row r="28" spans="1:12" x14ac:dyDescent="0.4">
      <c r="C28" s="197" t="s">
        <v>87</v>
      </c>
      <c r="D28" s="197"/>
      <c r="E28" s="197"/>
      <c r="F28" s="197"/>
      <c r="G28" s="197"/>
      <c r="H28" s="197"/>
      <c r="I28" s="197"/>
      <c r="J28" s="83"/>
      <c r="K28" s="83"/>
      <c r="L28" s="83"/>
    </row>
    <row r="29" spans="1:12" ht="18.75" customHeight="1" x14ac:dyDescent="0.4">
      <c r="A29" s="197" t="s">
        <v>88</v>
      </c>
      <c r="B29" s="197"/>
      <c r="C29" s="197"/>
      <c r="D29" s="197"/>
      <c r="E29" s="197"/>
      <c r="F29" s="197"/>
      <c r="G29" s="197"/>
      <c r="H29" s="197"/>
      <c r="I29" s="197"/>
      <c r="J29" s="197"/>
      <c r="K29" s="197"/>
      <c r="L29" s="197"/>
    </row>
    <row r="30" spans="1:12" x14ac:dyDescent="0.4">
      <c r="C30" s="390" t="s">
        <v>854</v>
      </c>
      <c r="D30" s="390"/>
      <c r="E30" s="390"/>
      <c r="F30" s="390"/>
      <c r="G30" s="390"/>
      <c r="H30" s="390"/>
      <c r="I30" s="390"/>
      <c r="J30" s="391"/>
      <c r="K30" s="391"/>
      <c r="L30" s="391"/>
    </row>
    <row r="31" spans="1:12" x14ac:dyDescent="0.4">
      <c r="C31" s="121" t="s">
        <v>855</v>
      </c>
      <c r="D31" s="121"/>
      <c r="E31" s="121"/>
      <c r="F31" s="121"/>
      <c r="G31" s="121"/>
      <c r="H31" s="121"/>
      <c r="I31" s="122"/>
      <c r="J31" s="123"/>
      <c r="K31" s="91"/>
      <c r="L31" s="91"/>
    </row>
    <row r="32" spans="1:12" x14ac:dyDescent="0.4">
      <c r="C32" s="121" t="s">
        <v>856</v>
      </c>
      <c r="D32" s="121"/>
      <c r="E32" s="121"/>
      <c r="F32" s="121"/>
      <c r="G32" s="121"/>
      <c r="H32" s="121"/>
      <c r="I32" s="122"/>
      <c r="J32" s="124"/>
      <c r="K32" s="92"/>
      <c r="L32" s="92"/>
    </row>
    <row r="33" spans="1:12" x14ac:dyDescent="0.4">
      <c r="C33" s="121" t="s">
        <v>857</v>
      </c>
      <c r="D33" s="121"/>
      <c r="E33" s="121"/>
      <c r="F33" s="121"/>
      <c r="G33" s="121"/>
      <c r="H33" s="121"/>
      <c r="I33" s="121"/>
      <c r="J33" s="92"/>
      <c r="K33" s="92"/>
      <c r="L33" s="92"/>
    </row>
    <row r="34" spans="1:12" x14ac:dyDescent="0.4">
      <c r="C34" s="121" t="s">
        <v>248</v>
      </c>
      <c r="D34" s="121"/>
      <c r="E34" s="121"/>
      <c r="F34" s="121"/>
      <c r="G34" s="121"/>
      <c r="H34" s="121"/>
      <c r="I34" s="122"/>
      <c r="J34" s="124"/>
      <c r="K34" s="92"/>
      <c r="L34" s="92"/>
    </row>
    <row r="35" spans="1:12" x14ac:dyDescent="0.4">
      <c r="C35" s="121" t="s">
        <v>249</v>
      </c>
      <c r="D35" s="121"/>
      <c r="E35" s="121"/>
      <c r="F35" s="121"/>
      <c r="G35" s="121"/>
      <c r="H35" s="121"/>
      <c r="I35" s="122"/>
      <c r="J35" s="124"/>
      <c r="K35" s="92"/>
      <c r="L35" s="92"/>
    </row>
    <row r="36" spans="1:12" ht="18.75" customHeight="1" x14ac:dyDescent="0.4">
      <c r="B36" s="197" t="s">
        <v>149</v>
      </c>
      <c r="C36" s="197"/>
      <c r="D36" s="197"/>
      <c r="E36" s="197"/>
      <c r="F36" s="197"/>
      <c r="G36" s="197"/>
      <c r="H36" s="197"/>
      <c r="I36" s="197"/>
      <c r="J36" s="197"/>
      <c r="K36" s="197"/>
      <c r="L36" s="197"/>
    </row>
    <row r="37" spans="1:12" x14ac:dyDescent="0.4">
      <c r="C37" s="172" t="s">
        <v>89</v>
      </c>
      <c r="D37" s="172"/>
      <c r="E37" s="172"/>
      <c r="F37" s="172"/>
      <c r="G37" s="172"/>
      <c r="H37" s="172"/>
      <c r="I37" s="172"/>
    </row>
    <row r="38" spans="1:12" x14ac:dyDescent="0.4">
      <c r="C38" s="172" t="s">
        <v>90</v>
      </c>
      <c r="D38" s="172"/>
      <c r="E38" s="172"/>
      <c r="F38" s="172"/>
      <c r="G38" s="172"/>
      <c r="H38" s="172"/>
      <c r="I38" s="172"/>
    </row>
    <row r="39" spans="1:12" x14ac:dyDescent="0.4">
      <c r="C39" s="172" t="s">
        <v>91</v>
      </c>
      <c r="D39" s="172"/>
      <c r="E39" s="172"/>
      <c r="F39" s="172"/>
      <c r="G39" s="172"/>
      <c r="H39" s="172"/>
      <c r="I39" s="172"/>
    </row>
    <row r="40" spans="1:12" ht="18.75" customHeight="1" x14ac:dyDescent="0.4">
      <c r="A40" s="197" t="s">
        <v>92</v>
      </c>
      <c r="B40" s="197"/>
      <c r="C40" s="197"/>
      <c r="D40" s="197"/>
      <c r="E40" s="197"/>
      <c r="F40" s="197"/>
      <c r="G40" s="197"/>
      <c r="H40" s="197"/>
      <c r="I40" s="197"/>
      <c r="J40" s="197"/>
      <c r="K40" s="197"/>
      <c r="L40" s="197"/>
    </row>
    <row r="41" spans="1:12" ht="18.75" customHeight="1" x14ac:dyDescent="0.4">
      <c r="B41" s="197" t="s">
        <v>93</v>
      </c>
      <c r="C41" s="197"/>
      <c r="D41" s="197"/>
      <c r="E41" s="197"/>
      <c r="F41" s="197"/>
      <c r="G41" s="197"/>
      <c r="H41" s="197"/>
      <c r="I41" s="197"/>
    </row>
    <row r="42" spans="1:12" ht="18.75" customHeight="1" x14ac:dyDescent="0.4">
      <c r="B42" s="197" t="s">
        <v>94</v>
      </c>
      <c r="C42" s="197"/>
      <c r="D42" s="197"/>
      <c r="E42" s="197"/>
      <c r="F42" s="197"/>
      <c r="G42" s="197"/>
      <c r="H42" s="197"/>
      <c r="I42" s="197"/>
    </row>
    <row r="43" spans="1:12" ht="18.75" customHeight="1" x14ac:dyDescent="0.4">
      <c r="B43" s="197" t="s">
        <v>95</v>
      </c>
      <c r="C43" s="197"/>
      <c r="D43" s="197"/>
      <c r="E43" s="197"/>
      <c r="F43" s="197"/>
      <c r="G43" s="197"/>
      <c r="H43" s="197"/>
      <c r="I43" s="197"/>
    </row>
    <row r="44" spans="1:12" ht="18.75" customHeight="1" x14ac:dyDescent="0.4">
      <c r="A44" s="197" t="s">
        <v>96</v>
      </c>
      <c r="B44" s="197"/>
      <c r="C44" s="197"/>
      <c r="D44" s="197"/>
      <c r="E44" s="197"/>
      <c r="F44" s="197"/>
      <c r="G44" s="197"/>
      <c r="H44" s="197"/>
      <c r="I44" s="197"/>
      <c r="J44" s="197"/>
      <c r="K44" s="197"/>
      <c r="L44" s="197"/>
    </row>
    <row r="45" spans="1:12" ht="18.75" customHeight="1" x14ac:dyDescent="0.4">
      <c r="B45" s="197" t="s">
        <v>97</v>
      </c>
      <c r="C45" s="197"/>
      <c r="D45" s="197"/>
      <c r="E45" s="197"/>
      <c r="F45" s="197"/>
      <c r="G45" s="197"/>
      <c r="H45" s="197"/>
      <c r="I45" s="197"/>
    </row>
    <row r="46" spans="1:12" ht="18.75" customHeight="1" x14ac:dyDescent="0.4">
      <c r="B46" s="197" t="s">
        <v>98</v>
      </c>
      <c r="C46" s="197"/>
      <c r="D46" s="197"/>
      <c r="E46" s="197"/>
      <c r="F46" s="197"/>
      <c r="G46" s="197"/>
      <c r="H46" s="197"/>
      <c r="I46" s="197"/>
    </row>
    <row r="47" spans="1:12" ht="18.75" customHeight="1" x14ac:dyDescent="0.4">
      <c r="B47" s="197" t="s">
        <v>99</v>
      </c>
      <c r="C47" s="197"/>
      <c r="D47" s="197"/>
      <c r="E47" s="197"/>
      <c r="F47" s="197"/>
      <c r="G47" s="197"/>
      <c r="H47" s="197"/>
      <c r="I47" s="197"/>
    </row>
    <row r="48" spans="1:12" ht="18.75" customHeight="1" x14ac:dyDescent="0.4">
      <c r="B48" s="197" t="s">
        <v>100</v>
      </c>
      <c r="C48" s="197"/>
      <c r="D48" s="197"/>
      <c r="E48" s="197"/>
      <c r="F48" s="197"/>
      <c r="G48" s="197"/>
      <c r="H48" s="197"/>
      <c r="I48" s="197"/>
    </row>
    <row r="49" spans="1:12" ht="18.75" customHeight="1" x14ac:dyDescent="0.4">
      <c r="A49" s="197" t="s">
        <v>101</v>
      </c>
      <c r="B49" s="197"/>
      <c r="C49" s="197"/>
      <c r="D49" s="197"/>
      <c r="E49" s="197"/>
      <c r="F49" s="197"/>
      <c r="G49" s="197"/>
      <c r="H49" s="197"/>
      <c r="I49" s="197"/>
      <c r="J49" s="197"/>
      <c r="K49" s="197"/>
      <c r="L49" s="197"/>
    </row>
    <row r="50" spans="1:12" ht="18.75" customHeight="1" x14ac:dyDescent="0.4">
      <c r="B50" s="197" t="s">
        <v>102</v>
      </c>
      <c r="C50" s="197"/>
      <c r="D50" s="197"/>
      <c r="E50" s="197"/>
      <c r="F50" s="197"/>
      <c r="G50" s="197"/>
      <c r="H50" s="197"/>
      <c r="I50" s="197"/>
    </row>
    <row r="51" spans="1:12" ht="27" customHeight="1" x14ac:dyDescent="0.4">
      <c r="A51" s="387" t="s">
        <v>103</v>
      </c>
      <c r="B51" s="387"/>
      <c r="C51" s="387"/>
      <c r="D51" s="388" t="s">
        <v>137</v>
      </c>
      <c r="E51" s="388"/>
      <c r="F51" s="388"/>
      <c r="G51" s="388"/>
      <c r="H51" s="388"/>
      <c r="I51" s="388"/>
    </row>
    <row r="52" spans="1:12" ht="28.5" customHeight="1" x14ac:dyDescent="0.4">
      <c r="A52" s="387" t="s">
        <v>104</v>
      </c>
      <c r="B52" s="387"/>
      <c r="C52" s="387"/>
      <c r="D52" s="388" t="s">
        <v>138</v>
      </c>
      <c r="E52" s="388"/>
      <c r="F52" s="388"/>
      <c r="G52" s="388"/>
      <c r="H52" s="388"/>
      <c r="I52" s="388"/>
    </row>
    <row r="53" spans="1:12" ht="18.75" customHeight="1" x14ac:dyDescent="0.4">
      <c r="A53" s="387" t="s">
        <v>105</v>
      </c>
      <c r="B53" s="387"/>
      <c r="C53" s="387"/>
      <c r="D53" s="388" t="s">
        <v>121</v>
      </c>
      <c r="E53" s="388"/>
      <c r="F53" s="388"/>
      <c r="G53" s="388"/>
      <c r="H53" s="388"/>
      <c r="I53" s="388"/>
    </row>
    <row r="54" spans="1:12" ht="18.75" customHeight="1" x14ac:dyDescent="0.4">
      <c r="A54" s="387" t="s">
        <v>106</v>
      </c>
      <c r="B54" s="387"/>
      <c r="C54" s="387"/>
      <c r="D54" s="388" t="s">
        <v>122</v>
      </c>
      <c r="E54" s="388"/>
      <c r="F54" s="388"/>
      <c r="G54" s="388"/>
      <c r="H54" s="388"/>
      <c r="I54" s="388"/>
    </row>
    <row r="55" spans="1:12" ht="18.75" customHeight="1" x14ac:dyDescent="0.4">
      <c r="A55" s="387" t="s">
        <v>107</v>
      </c>
      <c r="B55" s="387"/>
      <c r="C55" s="387"/>
      <c r="D55" s="388" t="s">
        <v>123</v>
      </c>
      <c r="E55" s="388"/>
      <c r="F55" s="388"/>
      <c r="G55" s="388"/>
      <c r="H55" s="388"/>
      <c r="I55" s="388"/>
    </row>
    <row r="56" spans="1:12" ht="18.75" customHeight="1" x14ac:dyDescent="0.4">
      <c r="A56" s="387" t="s">
        <v>108</v>
      </c>
      <c r="B56" s="387"/>
      <c r="C56" s="387"/>
      <c r="D56" s="388" t="s">
        <v>124</v>
      </c>
      <c r="E56" s="388"/>
      <c r="F56" s="388"/>
      <c r="G56" s="388"/>
      <c r="H56" s="388"/>
      <c r="I56" s="388"/>
    </row>
    <row r="57" spans="1:12" ht="18.75" customHeight="1" x14ac:dyDescent="0.4">
      <c r="A57" s="387" t="s">
        <v>109</v>
      </c>
      <c r="B57" s="387"/>
      <c r="C57" s="387"/>
      <c r="D57" s="388" t="s">
        <v>125</v>
      </c>
      <c r="E57" s="388"/>
      <c r="F57" s="388"/>
      <c r="G57" s="388"/>
      <c r="H57" s="388"/>
      <c r="I57" s="388"/>
    </row>
    <row r="58" spans="1:12" ht="18.75" customHeight="1" x14ac:dyDescent="0.4">
      <c r="A58" s="387" t="s">
        <v>110</v>
      </c>
      <c r="B58" s="387"/>
      <c r="C58" s="387"/>
      <c r="D58" s="388" t="s">
        <v>126</v>
      </c>
      <c r="E58" s="388"/>
      <c r="F58" s="388"/>
      <c r="G58" s="388"/>
      <c r="H58" s="388"/>
      <c r="I58" s="388"/>
      <c r="J58" s="388"/>
      <c r="K58" s="388"/>
      <c r="L58" s="388"/>
    </row>
    <row r="59" spans="1:12" ht="18.75" customHeight="1" x14ac:dyDescent="0.4">
      <c r="A59" s="387"/>
      <c r="B59" s="387"/>
      <c r="C59" s="387"/>
      <c r="D59" s="388" t="s">
        <v>127</v>
      </c>
      <c r="E59" s="388"/>
      <c r="F59" s="388"/>
      <c r="G59" s="388"/>
      <c r="H59" s="388"/>
      <c r="I59" s="388"/>
    </row>
    <row r="60" spans="1:12" ht="18.75" customHeight="1" x14ac:dyDescent="0.4">
      <c r="A60" s="387"/>
      <c r="B60" s="387"/>
      <c r="C60" s="387"/>
      <c r="D60" s="388" t="s">
        <v>128</v>
      </c>
      <c r="E60" s="388"/>
      <c r="F60" s="388"/>
      <c r="G60" s="388"/>
      <c r="H60" s="388"/>
      <c r="I60" s="388"/>
      <c r="J60" s="13"/>
      <c r="K60" s="13"/>
      <c r="L60" s="13"/>
    </row>
    <row r="61" spans="1:12" ht="38.25" customHeight="1" x14ac:dyDescent="0.4">
      <c r="A61" s="387" t="s">
        <v>111</v>
      </c>
      <c r="B61" s="387"/>
      <c r="C61" s="387"/>
      <c r="D61" s="388" t="s">
        <v>150</v>
      </c>
      <c r="E61" s="388"/>
      <c r="F61" s="388"/>
      <c r="G61" s="388"/>
      <c r="H61" s="388"/>
      <c r="I61" s="388"/>
    </row>
    <row r="62" spans="1:12" ht="18.75" customHeight="1" x14ac:dyDescent="0.4">
      <c r="A62" s="387" t="s">
        <v>112</v>
      </c>
      <c r="B62" s="387"/>
      <c r="C62" s="387"/>
      <c r="D62" s="388" t="s">
        <v>129</v>
      </c>
      <c r="E62" s="388"/>
      <c r="F62" s="388"/>
      <c r="G62" s="388"/>
      <c r="H62" s="388"/>
      <c r="I62" s="388"/>
    </row>
    <row r="63" spans="1:12" ht="18.75" customHeight="1" x14ac:dyDescent="0.4">
      <c r="A63" s="387" t="s">
        <v>113</v>
      </c>
      <c r="B63" s="387"/>
      <c r="C63" s="387"/>
      <c r="D63" s="389" t="s">
        <v>130</v>
      </c>
      <c r="E63" s="389"/>
      <c r="F63" s="389"/>
      <c r="G63" s="389"/>
      <c r="H63" s="389"/>
      <c r="I63" s="389"/>
    </row>
    <row r="64" spans="1:12" ht="18.75" customHeight="1" x14ac:dyDescent="0.4">
      <c r="A64" s="387" t="s">
        <v>114</v>
      </c>
      <c r="B64" s="387"/>
      <c r="C64" s="387"/>
      <c r="D64" s="389" t="s">
        <v>131</v>
      </c>
      <c r="E64" s="389"/>
      <c r="F64" s="389"/>
      <c r="G64" s="389"/>
      <c r="H64" s="389"/>
      <c r="I64" s="389"/>
    </row>
    <row r="65" spans="1:12" ht="18.75" customHeight="1" x14ac:dyDescent="0.4">
      <c r="A65" s="387" t="s">
        <v>115</v>
      </c>
      <c r="B65" s="387"/>
      <c r="C65" s="387"/>
      <c r="D65" s="389" t="s">
        <v>132</v>
      </c>
      <c r="E65" s="389"/>
      <c r="F65" s="389"/>
      <c r="G65" s="389"/>
      <c r="H65" s="389"/>
      <c r="I65" s="389"/>
    </row>
    <row r="66" spans="1:12" ht="18.75" customHeight="1" x14ac:dyDescent="0.4">
      <c r="A66" s="387" t="s">
        <v>116</v>
      </c>
      <c r="B66" s="387"/>
      <c r="C66" s="387"/>
      <c r="D66" s="388" t="s">
        <v>133</v>
      </c>
      <c r="E66" s="388"/>
      <c r="F66" s="388"/>
      <c r="G66" s="388"/>
      <c r="H66" s="388"/>
      <c r="I66" s="388"/>
    </row>
    <row r="67" spans="1:12" ht="18.75" customHeight="1" x14ac:dyDescent="0.4">
      <c r="A67" s="387" t="s">
        <v>117</v>
      </c>
      <c r="B67" s="387"/>
      <c r="C67" s="387"/>
      <c r="D67" s="388" t="s">
        <v>134</v>
      </c>
      <c r="E67" s="388"/>
      <c r="F67" s="388"/>
      <c r="G67" s="388"/>
      <c r="H67" s="388"/>
      <c r="I67" s="388"/>
    </row>
    <row r="68" spans="1:12" ht="18.75" customHeight="1" x14ac:dyDescent="0.4">
      <c r="A68" s="387" t="s">
        <v>118</v>
      </c>
      <c r="B68" s="387"/>
      <c r="C68" s="387"/>
      <c r="D68" s="388" t="s">
        <v>135</v>
      </c>
      <c r="E68" s="388"/>
      <c r="F68" s="388"/>
      <c r="G68" s="388"/>
      <c r="H68" s="388"/>
      <c r="I68" s="388"/>
    </row>
    <row r="69" spans="1:12" ht="18.75" customHeight="1" x14ac:dyDescent="0.4">
      <c r="A69" s="387" t="s">
        <v>119</v>
      </c>
      <c r="B69" s="387"/>
      <c r="C69" s="387"/>
      <c r="D69" s="388" t="s">
        <v>139</v>
      </c>
      <c r="E69" s="388"/>
      <c r="F69" s="388"/>
      <c r="G69" s="388"/>
      <c r="H69" s="388"/>
      <c r="I69" s="388"/>
    </row>
    <row r="70" spans="1:12" ht="18.75" customHeight="1" x14ac:dyDescent="0.4">
      <c r="A70" s="387" t="s">
        <v>120</v>
      </c>
      <c r="B70" s="387"/>
      <c r="C70" s="387"/>
      <c r="D70" s="388" t="s">
        <v>136</v>
      </c>
      <c r="E70" s="388"/>
      <c r="F70" s="388"/>
      <c r="G70" s="388"/>
      <c r="H70" s="388"/>
      <c r="I70" s="388"/>
    </row>
    <row r="71" spans="1:12" ht="18.75" customHeight="1" x14ac:dyDescent="0.4">
      <c r="D71" s="388"/>
      <c r="E71" s="388"/>
      <c r="F71" s="388"/>
      <c r="G71" s="388"/>
      <c r="H71" s="388"/>
      <c r="I71" s="388"/>
    </row>
    <row r="72" spans="1:12" ht="18.75" customHeight="1" x14ac:dyDescent="0.4">
      <c r="D72" s="388"/>
      <c r="E72" s="388"/>
      <c r="F72" s="388"/>
      <c r="G72" s="388"/>
      <c r="H72" s="388"/>
      <c r="I72" s="388"/>
    </row>
    <row r="73" spans="1:12" ht="18.75" customHeight="1" x14ac:dyDescent="0.4">
      <c r="D73" s="388"/>
      <c r="E73" s="388"/>
      <c r="F73" s="388"/>
      <c r="G73" s="388"/>
      <c r="H73" s="388"/>
      <c r="I73" s="388"/>
    </row>
    <row r="78" spans="1:12" x14ac:dyDescent="0.4">
      <c r="E78" s="231"/>
      <c r="F78" s="232"/>
      <c r="G78" s="232"/>
      <c r="H78" s="232"/>
      <c r="I78" s="229"/>
      <c r="J78" s="35" t="s">
        <v>140</v>
      </c>
    </row>
    <row r="79" spans="1:12" x14ac:dyDescent="0.4">
      <c r="I79" s="231"/>
      <c r="J79" s="232"/>
      <c r="K79" s="239"/>
      <c r="L79" s="35" t="s">
        <v>141</v>
      </c>
    </row>
    <row r="80" spans="1:12" ht="31.5" customHeight="1" x14ac:dyDescent="0.4">
      <c r="G80" s="251" t="s">
        <v>142</v>
      </c>
      <c r="H80" s="174"/>
    </row>
    <row r="81" spans="1:12" x14ac:dyDescent="0.4">
      <c r="A81" s="35" t="s">
        <v>143</v>
      </c>
    </row>
    <row r="82" spans="1:12" ht="16.5" customHeight="1" x14ac:dyDescent="0.4">
      <c r="B82" s="172" t="s">
        <v>151</v>
      </c>
      <c r="C82" s="172"/>
      <c r="D82" s="172"/>
    </row>
    <row r="83" spans="1:12" ht="51" customHeight="1" x14ac:dyDescent="0.4">
      <c r="C83" s="173" t="s">
        <v>152</v>
      </c>
      <c r="D83" s="173"/>
      <c r="E83" s="173"/>
      <c r="F83" s="173"/>
      <c r="G83" s="173"/>
      <c r="H83" s="173"/>
      <c r="I83" s="173"/>
      <c r="J83" s="173"/>
      <c r="K83" s="173"/>
      <c r="L83" s="173"/>
    </row>
    <row r="85" spans="1:12" ht="14.25" x14ac:dyDescent="0.4">
      <c r="B85" s="80" t="s">
        <v>145</v>
      </c>
    </row>
    <row r="86" spans="1:12" ht="12.75" x14ac:dyDescent="0.4">
      <c r="C86" s="238" t="s">
        <v>153</v>
      </c>
      <c r="D86" s="238"/>
      <c r="E86" s="238"/>
      <c r="F86" s="238"/>
    </row>
    <row r="87" spans="1:12" ht="12.75" x14ac:dyDescent="0.4">
      <c r="F87" s="231"/>
      <c r="G87" s="232"/>
      <c r="H87" s="232"/>
      <c r="I87" s="239"/>
      <c r="J87" s="14" t="s">
        <v>154</v>
      </c>
    </row>
    <row r="88" spans="1:12" ht="12.75" x14ac:dyDescent="0.4">
      <c r="C88" s="238" t="s">
        <v>155</v>
      </c>
      <c r="D88" s="238"/>
      <c r="E88" s="238"/>
      <c r="F88" s="238"/>
      <c r="G88" s="238"/>
      <c r="H88" s="238"/>
      <c r="I88" s="238"/>
      <c r="J88" s="238"/>
      <c r="K88" s="238"/>
      <c r="L88" s="238"/>
    </row>
    <row r="90" spans="1:12" ht="16.5" customHeight="1" x14ac:dyDescent="0.4">
      <c r="B90" s="104" t="s">
        <v>1163</v>
      </c>
      <c r="C90" s="105"/>
      <c r="D90" s="105"/>
      <c r="E90" s="105"/>
      <c r="F90" s="105"/>
      <c r="G90" s="105"/>
      <c r="H90" s="105"/>
      <c r="I90" s="105"/>
      <c r="J90" s="105"/>
      <c r="K90" s="105"/>
      <c r="L90" s="106"/>
    </row>
    <row r="91" spans="1:12" x14ac:dyDescent="0.4">
      <c r="B91" s="125"/>
      <c r="C91" s="126"/>
      <c r="D91" s="126"/>
      <c r="E91" s="126"/>
      <c r="F91" s="126"/>
      <c r="G91" s="126"/>
      <c r="H91" s="126"/>
      <c r="I91" s="126"/>
      <c r="J91" s="126"/>
      <c r="K91" s="126"/>
      <c r="L91" s="127"/>
    </row>
    <row r="92" spans="1:12" x14ac:dyDescent="0.4">
      <c r="B92" s="125"/>
      <c r="C92" s="126"/>
      <c r="D92" s="126"/>
      <c r="E92" s="126"/>
      <c r="F92" s="126"/>
      <c r="G92" s="126"/>
      <c r="H92" s="126"/>
      <c r="I92" s="126"/>
      <c r="J92" s="126"/>
      <c r="K92" s="126"/>
      <c r="L92" s="127"/>
    </row>
    <row r="93" spans="1:12" x14ac:dyDescent="0.4">
      <c r="B93" s="125"/>
      <c r="C93" s="126"/>
      <c r="D93" s="126"/>
      <c r="E93" s="126"/>
      <c r="F93" s="126"/>
      <c r="G93" s="126"/>
      <c r="H93" s="126"/>
      <c r="I93" s="126"/>
      <c r="J93" s="126"/>
      <c r="K93" s="126"/>
      <c r="L93" s="127"/>
    </row>
    <row r="94" spans="1:12" x14ac:dyDescent="0.4">
      <c r="B94" s="125"/>
      <c r="C94" s="126"/>
      <c r="D94" s="126"/>
      <c r="E94" s="126"/>
      <c r="F94" s="126"/>
      <c r="G94" s="126"/>
      <c r="H94" s="126"/>
      <c r="I94" s="126"/>
      <c r="J94" s="126"/>
      <c r="K94" s="126"/>
      <c r="L94" s="127"/>
    </row>
    <row r="95" spans="1:12" x14ac:dyDescent="0.4">
      <c r="B95" s="125"/>
      <c r="C95" s="126"/>
      <c r="D95" s="126"/>
      <c r="E95" s="126"/>
      <c r="F95" s="126"/>
      <c r="G95" s="126"/>
      <c r="H95" s="126"/>
      <c r="I95" s="126"/>
      <c r="J95" s="126"/>
      <c r="K95" s="126"/>
      <c r="L95" s="127"/>
    </row>
    <row r="96" spans="1:12" x14ac:dyDescent="0.4">
      <c r="B96" s="125"/>
      <c r="C96" s="126"/>
      <c r="D96" s="126"/>
      <c r="E96" s="126"/>
      <c r="F96" s="126"/>
      <c r="G96" s="126"/>
      <c r="H96" s="126"/>
      <c r="I96" s="126"/>
      <c r="J96" s="126"/>
      <c r="K96" s="126"/>
      <c r="L96" s="127"/>
    </row>
    <row r="97" spans="2:12" x14ac:dyDescent="0.4">
      <c r="B97" s="125"/>
      <c r="C97" s="126"/>
      <c r="D97" s="126"/>
      <c r="E97" s="126"/>
      <c r="F97" s="126"/>
      <c r="G97" s="126"/>
      <c r="H97" s="126"/>
      <c r="I97" s="126"/>
      <c r="J97" s="126"/>
      <c r="K97" s="126"/>
      <c r="L97" s="127"/>
    </row>
    <row r="98" spans="2:12" x14ac:dyDescent="0.4">
      <c r="B98" s="125"/>
      <c r="C98" s="126"/>
      <c r="D98" s="126"/>
      <c r="E98" s="126"/>
      <c r="F98" s="126"/>
      <c r="G98" s="126"/>
      <c r="H98" s="126"/>
      <c r="I98" s="126"/>
      <c r="J98" s="126"/>
      <c r="K98" s="126"/>
      <c r="L98" s="127"/>
    </row>
    <row r="99" spans="2:12" x14ac:dyDescent="0.4">
      <c r="B99" s="125"/>
      <c r="C99" s="126"/>
      <c r="D99" s="126"/>
      <c r="E99" s="126"/>
      <c r="F99" s="126"/>
      <c r="G99" s="126"/>
      <c r="H99" s="126"/>
      <c r="I99" s="126"/>
      <c r="J99" s="126"/>
      <c r="K99" s="126"/>
      <c r="L99" s="127"/>
    </row>
    <row r="100" spans="2:12" x14ac:dyDescent="0.4">
      <c r="B100" s="125"/>
      <c r="C100" s="126"/>
      <c r="D100" s="126"/>
      <c r="E100" s="126"/>
      <c r="F100" s="126"/>
      <c r="G100" s="126"/>
      <c r="H100" s="126"/>
      <c r="I100" s="126"/>
      <c r="J100" s="126"/>
      <c r="K100" s="126"/>
      <c r="L100" s="127"/>
    </row>
    <row r="101" spans="2:12" x14ac:dyDescent="0.4">
      <c r="B101" s="125"/>
      <c r="C101" s="126"/>
      <c r="D101" s="126"/>
      <c r="E101" s="126"/>
      <c r="F101" s="126"/>
      <c r="G101" s="126"/>
      <c r="H101" s="126"/>
      <c r="I101" s="126"/>
      <c r="J101" s="126"/>
      <c r="K101" s="126"/>
      <c r="L101" s="127"/>
    </row>
    <row r="102" spans="2:12" x14ac:dyDescent="0.4">
      <c r="B102" s="125"/>
      <c r="C102" s="126"/>
      <c r="D102" s="126"/>
      <c r="E102" s="126"/>
      <c r="F102" s="126"/>
      <c r="G102" s="126"/>
      <c r="H102" s="126"/>
      <c r="I102" s="126"/>
      <c r="J102" s="126"/>
      <c r="K102" s="126"/>
      <c r="L102" s="127"/>
    </row>
    <row r="103" spans="2:12" x14ac:dyDescent="0.4">
      <c r="B103" s="125"/>
      <c r="C103" s="126"/>
      <c r="D103" s="126"/>
      <c r="E103" s="126"/>
      <c r="F103" s="126"/>
      <c r="G103" s="126"/>
      <c r="H103" s="126"/>
      <c r="I103" s="126"/>
      <c r="J103" s="126"/>
      <c r="K103" s="126"/>
      <c r="L103" s="127"/>
    </row>
    <row r="104" spans="2:12" x14ac:dyDescent="0.4">
      <c r="B104" s="125"/>
      <c r="C104" s="126"/>
      <c r="D104" s="126"/>
      <c r="E104" s="126"/>
      <c r="F104" s="126"/>
      <c r="G104" s="126"/>
      <c r="H104" s="126"/>
      <c r="I104" s="126"/>
      <c r="J104" s="126"/>
      <c r="K104" s="126"/>
      <c r="L104" s="127"/>
    </row>
    <row r="105" spans="2:12" x14ac:dyDescent="0.4">
      <c r="B105" s="125"/>
      <c r="C105" s="126"/>
      <c r="D105" s="126"/>
      <c r="E105" s="126"/>
      <c r="F105" s="126"/>
      <c r="G105" s="126"/>
      <c r="H105" s="126"/>
      <c r="I105" s="126"/>
      <c r="J105" s="126"/>
      <c r="K105" s="126"/>
      <c r="L105" s="127"/>
    </row>
    <row r="106" spans="2:12" x14ac:dyDescent="0.4">
      <c r="B106" s="125"/>
      <c r="C106" s="126"/>
      <c r="D106" s="126"/>
      <c r="E106" s="126"/>
      <c r="F106" s="126"/>
      <c r="G106" s="126"/>
      <c r="H106" s="126"/>
      <c r="I106" s="126"/>
      <c r="J106" s="126"/>
      <c r="K106" s="126"/>
      <c r="L106" s="127"/>
    </row>
    <row r="107" spans="2:12" x14ac:dyDescent="0.4">
      <c r="B107" s="125"/>
      <c r="C107" s="126"/>
      <c r="D107" s="126"/>
      <c r="E107" s="126"/>
      <c r="F107" s="126"/>
      <c r="G107" s="126"/>
      <c r="H107" s="126"/>
      <c r="I107" s="126"/>
      <c r="J107" s="126"/>
      <c r="K107" s="126"/>
      <c r="L107" s="127"/>
    </row>
    <row r="108" spans="2:12" x14ac:dyDescent="0.4">
      <c r="B108" s="125"/>
      <c r="C108" s="126"/>
      <c r="D108" s="126"/>
      <c r="E108" s="126"/>
      <c r="F108" s="126"/>
      <c r="G108" s="126"/>
      <c r="H108" s="126"/>
      <c r="I108" s="126"/>
      <c r="J108" s="126"/>
      <c r="K108" s="126"/>
      <c r="L108" s="127"/>
    </row>
    <row r="109" spans="2:12" x14ac:dyDescent="0.4">
      <c r="B109" s="125"/>
      <c r="C109" s="126"/>
      <c r="D109" s="126"/>
      <c r="E109" s="126"/>
      <c r="F109" s="126"/>
      <c r="G109" s="126"/>
      <c r="H109" s="126"/>
      <c r="I109" s="126"/>
      <c r="J109" s="126"/>
      <c r="K109" s="126"/>
      <c r="L109" s="127"/>
    </row>
    <row r="110" spans="2:12" x14ac:dyDescent="0.4">
      <c r="B110" s="125"/>
      <c r="C110" s="126"/>
      <c r="D110" s="126"/>
      <c r="E110" s="126"/>
      <c r="F110" s="126"/>
      <c r="G110" s="126"/>
      <c r="H110" s="126"/>
      <c r="I110" s="126"/>
      <c r="J110" s="126"/>
      <c r="K110" s="126"/>
      <c r="L110" s="127"/>
    </row>
    <row r="111" spans="2:12" x14ac:dyDescent="0.4">
      <c r="B111" s="125"/>
      <c r="C111" s="126"/>
      <c r="D111" s="126"/>
      <c r="E111" s="126"/>
      <c r="F111" s="126"/>
      <c r="G111" s="126"/>
      <c r="H111" s="126"/>
      <c r="I111" s="126"/>
      <c r="J111" s="126"/>
      <c r="K111" s="126"/>
      <c r="L111" s="127"/>
    </row>
    <row r="112" spans="2:12" x14ac:dyDescent="0.4">
      <c r="B112" s="125"/>
      <c r="C112" s="126"/>
      <c r="D112" s="126"/>
      <c r="E112" s="126"/>
      <c r="F112" s="126"/>
      <c r="G112" s="126"/>
      <c r="H112" s="126"/>
      <c r="I112" s="126"/>
      <c r="J112" s="126"/>
      <c r="K112" s="126"/>
      <c r="L112" s="127"/>
    </row>
    <row r="113" spans="1:12" x14ac:dyDescent="0.4">
      <c r="B113" s="125"/>
      <c r="C113" s="126"/>
      <c r="D113" s="126"/>
      <c r="E113" s="126"/>
      <c r="F113" s="126"/>
      <c r="G113" s="126"/>
      <c r="H113" s="126"/>
      <c r="I113" s="126"/>
      <c r="J113" s="126"/>
      <c r="K113" s="126"/>
      <c r="L113" s="127"/>
    </row>
    <row r="114" spans="1:12" x14ac:dyDescent="0.4">
      <c r="B114" s="125"/>
      <c r="C114" s="126"/>
      <c r="D114" s="126"/>
      <c r="E114" s="126"/>
      <c r="F114" s="126"/>
      <c r="G114" s="126"/>
      <c r="H114" s="126"/>
      <c r="I114" s="126"/>
      <c r="J114" s="126"/>
      <c r="K114" s="126"/>
      <c r="L114" s="127"/>
    </row>
    <row r="115" spans="1:12" x14ac:dyDescent="0.4">
      <c r="B115" s="107"/>
      <c r="C115" s="108"/>
      <c r="D115" s="108"/>
      <c r="E115" s="108"/>
      <c r="F115" s="108"/>
      <c r="G115" s="108"/>
      <c r="H115" s="108"/>
      <c r="I115" s="108"/>
      <c r="J115" s="108"/>
      <c r="K115" s="108"/>
      <c r="L115" s="109"/>
    </row>
    <row r="118" spans="1:12" x14ac:dyDescent="0.4">
      <c r="A118" s="35" t="s">
        <v>63</v>
      </c>
    </row>
    <row r="119" spans="1:12" ht="14.25" x14ac:dyDescent="0.4">
      <c r="B119" s="258" t="s">
        <v>64</v>
      </c>
      <c r="C119" s="258"/>
      <c r="D119" s="258"/>
      <c r="E119" s="258"/>
    </row>
    <row r="120" spans="1:12" ht="98.25" customHeight="1" x14ac:dyDescent="0.4">
      <c r="C120" s="213" t="s">
        <v>1197</v>
      </c>
      <c r="D120" s="197"/>
      <c r="E120" s="197"/>
      <c r="F120" s="197"/>
      <c r="G120" s="197"/>
      <c r="H120" s="197"/>
      <c r="I120" s="197"/>
      <c r="J120" s="197"/>
      <c r="K120" s="197"/>
      <c r="L120" s="197"/>
    </row>
    <row r="121" spans="1:12" ht="12.75" x14ac:dyDescent="0.4">
      <c r="C121" s="14" t="s">
        <v>1225</v>
      </c>
      <c r="D121" s="89"/>
      <c r="E121" s="89"/>
      <c r="F121" s="89"/>
      <c r="G121" s="89"/>
      <c r="H121" s="89"/>
      <c r="I121" s="89"/>
      <c r="J121" s="89"/>
      <c r="K121" s="89"/>
      <c r="L121" s="90"/>
    </row>
    <row r="122" spans="1:12" ht="32.25" customHeight="1" x14ac:dyDescent="0.4">
      <c r="C122" s="84" t="s">
        <v>1151</v>
      </c>
      <c r="D122" s="89"/>
      <c r="E122" s="89"/>
      <c r="F122" s="89"/>
      <c r="G122" s="89"/>
      <c r="H122" s="89"/>
      <c r="I122" s="89"/>
      <c r="J122" s="89"/>
      <c r="K122" s="89"/>
      <c r="L122" s="90"/>
    </row>
    <row r="123" spans="1:12" x14ac:dyDescent="0.4">
      <c r="C123" s="174"/>
      <c r="D123" s="174"/>
      <c r="E123" s="174"/>
      <c r="F123" s="174"/>
      <c r="G123" s="174"/>
      <c r="H123" s="174"/>
      <c r="I123" s="174"/>
      <c r="J123" s="174"/>
      <c r="K123" s="174"/>
      <c r="L123" s="174"/>
    </row>
    <row r="124" spans="1:12" x14ac:dyDescent="0.4">
      <c r="B124" s="172" t="s">
        <v>66</v>
      </c>
      <c r="C124" s="172"/>
      <c r="D124" s="172"/>
      <c r="E124" s="172"/>
      <c r="F124" s="172"/>
      <c r="G124" s="172"/>
      <c r="H124" s="172"/>
      <c r="I124" s="172"/>
      <c r="J124" s="172"/>
      <c r="K124" s="172"/>
      <c r="L124" s="172"/>
    </row>
    <row r="125" spans="1:12" x14ac:dyDescent="0.4">
      <c r="C125" s="174" t="s">
        <v>156</v>
      </c>
      <c r="D125" s="174"/>
      <c r="E125" s="174"/>
      <c r="F125" s="174"/>
      <c r="G125" s="174"/>
      <c r="H125" s="174"/>
      <c r="I125" s="174"/>
      <c r="J125" s="174"/>
      <c r="K125" s="174"/>
      <c r="L125" s="174"/>
    </row>
    <row r="126" spans="1:12" x14ac:dyDescent="0.4">
      <c r="C126" s="174"/>
      <c r="D126" s="174"/>
      <c r="E126" s="174"/>
      <c r="F126" s="174"/>
      <c r="G126" s="174"/>
      <c r="H126" s="174"/>
      <c r="I126" s="174"/>
      <c r="J126" s="174"/>
      <c r="K126" s="174"/>
      <c r="L126" s="174"/>
    </row>
    <row r="127" spans="1:12" x14ac:dyDescent="0.4">
      <c r="C127" s="174"/>
      <c r="D127" s="174"/>
      <c r="E127" s="174"/>
      <c r="F127" s="174"/>
      <c r="G127" s="174"/>
      <c r="H127" s="174"/>
      <c r="I127" s="174"/>
      <c r="J127" s="174"/>
      <c r="K127" s="174"/>
      <c r="L127" s="174"/>
    </row>
    <row r="128" spans="1:12" ht="16.5" customHeight="1" x14ac:dyDescent="0.4">
      <c r="B128" s="110" t="s">
        <v>1137</v>
      </c>
      <c r="C128" s="128"/>
      <c r="D128" s="128"/>
      <c r="E128" s="128"/>
      <c r="F128" s="128"/>
      <c r="G128" s="128"/>
      <c r="H128" s="128"/>
      <c r="I128" s="128"/>
      <c r="J128" s="128"/>
      <c r="K128" s="128"/>
      <c r="L128" s="129"/>
    </row>
    <row r="129" spans="2:12" ht="14.25" customHeight="1" x14ac:dyDescent="0.4">
      <c r="B129" s="34"/>
      <c r="C129" s="79" t="s">
        <v>1198</v>
      </c>
      <c r="L129" s="130"/>
    </row>
    <row r="130" spans="2:12" x14ac:dyDescent="0.4">
      <c r="B130" s="34"/>
      <c r="L130" s="130"/>
    </row>
    <row r="131" spans="2:12" x14ac:dyDescent="0.4">
      <c r="B131" s="34"/>
      <c r="L131" s="130"/>
    </row>
    <row r="132" spans="2:12" x14ac:dyDescent="0.4">
      <c r="B132" s="34"/>
      <c r="L132" s="130"/>
    </row>
    <row r="133" spans="2:12" x14ac:dyDescent="0.4">
      <c r="B133" s="34"/>
      <c r="L133" s="130"/>
    </row>
    <row r="134" spans="2:12" x14ac:dyDescent="0.4">
      <c r="B134" s="34"/>
      <c r="L134" s="130"/>
    </row>
    <row r="135" spans="2:12" x14ac:dyDescent="0.4">
      <c r="B135" s="34"/>
      <c r="L135" s="130"/>
    </row>
    <row r="136" spans="2:12" x14ac:dyDescent="0.4">
      <c r="B136" s="131"/>
      <c r="C136" s="87"/>
      <c r="D136" s="87"/>
      <c r="E136" s="87"/>
      <c r="F136" s="87"/>
      <c r="G136" s="87"/>
      <c r="H136" s="87"/>
      <c r="I136" s="87"/>
      <c r="J136" s="87"/>
      <c r="K136" s="87"/>
      <c r="L136" s="132"/>
    </row>
    <row r="137" spans="2:12" ht="12.75" x14ac:dyDescent="0.4">
      <c r="B137" s="23" t="s">
        <v>860</v>
      </c>
      <c r="C137" s="89"/>
      <c r="D137" s="89"/>
      <c r="E137" s="89"/>
      <c r="F137" s="89"/>
      <c r="G137" s="89"/>
      <c r="H137" s="89"/>
      <c r="I137" s="89"/>
      <c r="J137" s="89"/>
      <c r="K137" s="89"/>
      <c r="L137" s="90"/>
    </row>
    <row r="138" spans="2:12" ht="16.5" customHeight="1" x14ac:dyDescent="0.4">
      <c r="B138" s="133" t="s">
        <v>861</v>
      </c>
      <c r="C138" s="134"/>
      <c r="D138" s="134"/>
      <c r="E138" s="134"/>
      <c r="F138" s="134"/>
      <c r="G138" s="134"/>
      <c r="H138" s="134"/>
      <c r="I138" s="134"/>
      <c r="J138" s="134"/>
      <c r="K138" s="134"/>
      <c r="L138" s="135"/>
    </row>
    <row r="139" spans="2:12" x14ac:dyDescent="0.4">
      <c r="B139" s="136"/>
      <c r="C139" s="93"/>
      <c r="D139" s="93"/>
      <c r="E139" s="93"/>
      <c r="F139" s="93"/>
      <c r="G139" s="93"/>
      <c r="H139" s="93"/>
      <c r="I139" s="93"/>
      <c r="J139" s="93"/>
      <c r="K139" s="93"/>
      <c r="L139" s="137"/>
    </row>
    <row r="140" spans="2:12" x14ac:dyDescent="0.4">
      <c r="B140" s="136"/>
      <c r="C140" s="93"/>
      <c r="D140" s="93"/>
      <c r="E140" s="93"/>
      <c r="F140" s="93"/>
      <c r="G140" s="93"/>
      <c r="H140" s="93"/>
      <c r="I140" s="93"/>
      <c r="J140" s="93"/>
      <c r="K140" s="93"/>
      <c r="L140" s="137"/>
    </row>
    <row r="141" spans="2:12" x14ac:dyDescent="0.4">
      <c r="B141" s="136"/>
      <c r="C141" s="93"/>
      <c r="D141" s="93"/>
      <c r="E141" s="93"/>
      <c r="F141" s="93"/>
      <c r="G141" s="93"/>
      <c r="H141" s="93"/>
      <c r="I141" s="93"/>
      <c r="J141" s="93"/>
      <c r="K141" s="93"/>
      <c r="L141" s="137"/>
    </row>
    <row r="142" spans="2:12" x14ac:dyDescent="0.4">
      <c r="B142" s="136"/>
      <c r="C142" s="93"/>
      <c r="D142" s="93"/>
      <c r="E142" s="93"/>
      <c r="F142" s="93"/>
      <c r="G142" s="93"/>
      <c r="H142" s="93"/>
      <c r="I142" s="93"/>
      <c r="J142" s="93"/>
      <c r="K142" s="93"/>
      <c r="L142" s="137"/>
    </row>
    <row r="143" spans="2:12" x14ac:dyDescent="0.4">
      <c r="B143" s="136"/>
      <c r="C143" s="93"/>
      <c r="D143" s="93"/>
      <c r="E143" s="93"/>
      <c r="F143" s="93"/>
      <c r="G143" s="93"/>
      <c r="H143" s="93"/>
      <c r="I143" s="93"/>
      <c r="J143" s="93"/>
      <c r="K143" s="93"/>
      <c r="L143" s="137"/>
    </row>
    <row r="144" spans="2:12" x14ac:dyDescent="0.4">
      <c r="B144" s="136"/>
      <c r="C144" s="93"/>
      <c r="D144" s="93"/>
      <c r="E144" s="93"/>
      <c r="F144" s="93"/>
      <c r="G144" s="93"/>
      <c r="H144" s="93"/>
      <c r="I144" s="93"/>
      <c r="J144" s="93"/>
      <c r="K144" s="93"/>
      <c r="L144" s="137"/>
    </row>
    <row r="145" spans="2:12" x14ac:dyDescent="0.4">
      <c r="B145" s="136"/>
      <c r="C145" s="93"/>
      <c r="D145" s="93"/>
      <c r="E145" s="93"/>
      <c r="F145" s="93"/>
      <c r="G145" s="93"/>
      <c r="H145" s="93"/>
      <c r="I145" s="93"/>
      <c r="J145" s="93"/>
      <c r="K145" s="93"/>
      <c r="L145" s="137"/>
    </row>
    <row r="146" spans="2:12" x14ac:dyDescent="0.4">
      <c r="B146" s="136"/>
      <c r="C146" s="93"/>
      <c r="D146" s="93"/>
      <c r="E146" s="93"/>
      <c r="F146" s="93"/>
      <c r="G146" s="93"/>
      <c r="H146" s="93"/>
      <c r="I146" s="93"/>
      <c r="J146" s="93"/>
      <c r="K146" s="93"/>
      <c r="L146" s="137"/>
    </row>
    <row r="147" spans="2:12" x14ac:dyDescent="0.4">
      <c r="B147" s="136"/>
      <c r="C147" s="93"/>
      <c r="D147" s="93"/>
      <c r="E147" s="93"/>
      <c r="F147" s="93"/>
      <c r="G147" s="93"/>
      <c r="H147" s="93"/>
      <c r="I147" s="93"/>
      <c r="J147" s="93"/>
      <c r="K147" s="93"/>
      <c r="L147" s="137"/>
    </row>
    <row r="148" spans="2:12" x14ac:dyDescent="0.4">
      <c r="B148" s="136"/>
      <c r="C148" s="93"/>
      <c r="D148" s="93"/>
      <c r="E148" s="93"/>
      <c r="F148" s="93"/>
      <c r="G148" s="93"/>
      <c r="H148" s="93"/>
      <c r="I148" s="93"/>
      <c r="J148" s="93"/>
      <c r="K148" s="93"/>
      <c r="L148" s="137"/>
    </row>
    <row r="149" spans="2:12" x14ac:dyDescent="0.4">
      <c r="B149" s="138"/>
      <c r="C149" s="139"/>
      <c r="D149" s="139"/>
      <c r="E149" s="139"/>
      <c r="F149" s="139"/>
      <c r="G149" s="139"/>
      <c r="H149" s="139"/>
      <c r="I149" s="139"/>
      <c r="J149" s="139"/>
      <c r="K149" s="139"/>
      <c r="L149" s="140"/>
    </row>
    <row r="150" spans="2:12" x14ac:dyDescent="0.4">
      <c r="B150" s="174"/>
      <c r="C150" s="174"/>
      <c r="D150" s="174"/>
      <c r="E150" s="174"/>
      <c r="F150" s="174"/>
      <c r="G150" s="174"/>
      <c r="H150" s="174"/>
      <c r="I150" s="174"/>
      <c r="J150" s="174"/>
      <c r="K150" s="174"/>
      <c r="L150" s="174"/>
    </row>
    <row r="151" spans="2:12" x14ac:dyDescent="0.4">
      <c r="B151" s="174"/>
      <c r="C151" s="174"/>
      <c r="D151" s="174"/>
      <c r="E151" s="174"/>
      <c r="F151" s="174"/>
      <c r="G151" s="174"/>
      <c r="H151" s="174"/>
      <c r="I151" s="174"/>
      <c r="J151" s="174"/>
      <c r="K151" s="174"/>
      <c r="L151" s="174"/>
    </row>
    <row r="152" spans="2:12" x14ac:dyDescent="0.4">
      <c r="B152" s="174"/>
      <c r="C152" s="174"/>
      <c r="D152" s="174"/>
      <c r="E152" s="174"/>
      <c r="F152" s="174"/>
      <c r="G152" s="174"/>
      <c r="H152" s="174"/>
      <c r="I152" s="174"/>
      <c r="J152" s="174"/>
      <c r="K152" s="174"/>
      <c r="L152" s="174"/>
    </row>
    <row r="153" spans="2:12" x14ac:dyDescent="0.4">
      <c r="B153" s="174"/>
      <c r="C153" s="174"/>
      <c r="D153" s="174"/>
      <c r="E153" s="174"/>
      <c r="F153" s="174"/>
      <c r="G153" s="174"/>
      <c r="H153" s="174"/>
      <c r="I153" s="174"/>
      <c r="J153" s="174"/>
      <c r="K153" s="174"/>
      <c r="L153" s="174"/>
    </row>
    <row r="154" spans="2:12" x14ac:dyDescent="0.4">
      <c r="B154" s="174"/>
      <c r="C154" s="174"/>
      <c r="D154" s="174"/>
      <c r="E154" s="174"/>
      <c r="F154" s="174"/>
      <c r="G154" s="174"/>
      <c r="H154" s="174"/>
      <c r="I154" s="174"/>
      <c r="J154" s="174"/>
      <c r="K154" s="174"/>
      <c r="L154" s="174"/>
    </row>
    <row r="155" spans="2:12" x14ac:dyDescent="0.4">
      <c r="B155" s="174"/>
      <c r="C155" s="174"/>
      <c r="D155" s="174"/>
      <c r="E155" s="174"/>
      <c r="F155" s="174"/>
      <c r="G155" s="174"/>
      <c r="H155" s="174"/>
      <c r="I155" s="174"/>
      <c r="J155" s="174"/>
      <c r="K155" s="174"/>
      <c r="L155" s="174"/>
    </row>
    <row r="156" spans="2:12" x14ac:dyDescent="0.4">
      <c r="C156" s="174"/>
      <c r="D156" s="174"/>
      <c r="E156" s="174"/>
      <c r="F156" s="174"/>
      <c r="G156" s="174"/>
      <c r="H156" s="174"/>
      <c r="I156" s="174"/>
      <c r="J156" s="174"/>
      <c r="K156" s="174"/>
      <c r="L156" s="174"/>
    </row>
    <row r="157" spans="2:12" x14ac:dyDescent="0.4">
      <c r="B157" s="260" t="s">
        <v>69</v>
      </c>
      <c r="C157" s="260"/>
      <c r="D157" s="260"/>
      <c r="E157" s="260"/>
      <c r="F157" s="260"/>
      <c r="G157" s="260"/>
      <c r="H157" s="260"/>
      <c r="I157" s="260"/>
      <c r="J157" s="260"/>
      <c r="K157" s="260"/>
      <c r="L157" s="260"/>
    </row>
    <row r="158" spans="2:12" x14ac:dyDescent="0.4">
      <c r="C158" s="197" t="s">
        <v>157</v>
      </c>
      <c r="D158" s="197"/>
      <c r="E158" s="197"/>
      <c r="F158" s="197"/>
      <c r="G158" s="197"/>
      <c r="H158" s="197"/>
      <c r="I158" s="197"/>
      <c r="J158" s="197"/>
      <c r="K158" s="197"/>
      <c r="L158" s="197"/>
    </row>
    <row r="159" spans="2:12" x14ac:dyDescent="0.4">
      <c r="B159" s="176" t="s">
        <v>158</v>
      </c>
      <c r="C159" s="176"/>
      <c r="D159" s="176"/>
      <c r="E159" s="176" t="s">
        <v>159</v>
      </c>
      <c r="F159" s="176"/>
      <c r="G159" s="176"/>
      <c r="H159" s="176"/>
      <c r="I159" s="176"/>
      <c r="J159" s="176"/>
      <c r="K159" s="176"/>
      <c r="L159" s="176"/>
    </row>
    <row r="160" spans="2:12" ht="103.5" customHeight="1" x14ac:dyDescent="0.4">
      <c r="B160" s="176" t="s">
        <v>160</v>
      </c>
      <c r="C160" s="176"/>
      <c r="D160" s="176"/>
      <c r="E160" s="259" t="s">
        <v>190</v>
      </c>
      <c r="F160" s="259"/>
      <c r="G160" s="259"/>
      <c r="H160" s="259"/>
      <c r="I160" s="259"/>
      <c r="J160" s="259"/>
      <c r="K160" s="259"/>
      <c r="L160" s="259"/>
    </row>
    <row r="161" spans="1:12" ht="49.5" customHeight="1" x14ac:dyDescent="0.4">
      <c r="B161" s="176" t="s">
        <v>161</v>
      </c>
      <c r="C161" s="176"/>
      <c r="D161" s="176"/>
      <c r="E161" s="261" t="s">
        <v>191</v>
      </c>
      <c r="F161" s="261"/>
      <c r="G161" s="261"/>
      <c r="H161" s="261"/>
      <c r="I161" s="261"/>
      <c r="J161" s="261"/>
      <c r="K161" s="261"/>
      <c r="L161" s="261"/>
    </row>
    <row r="162" spans="1:12" ht="49.5" customHeight="1" x14ac:dyDescent="0.4">
      <c r="B162" s="176" t="s">
        <v>163</v>
      </c>
      <c r="C162" s="176"/>
      <c r="D162" s="176"/>
      <c r="E162" s="259" t="s">
        <v>192</v>
      </c>
      <c r="F162" s="265"/>
      <c r="G162" s="265"/>
      <c r="H162" s="265"/>
      <c r="I162" s="265"/>
      <c r="J162" s="265"/>
      <c r="K162" s="265"/>
      <c r="L162" s="265"/>
    </row>
    <row r="163" spans="1:12" ht="50.25" customHeight="1" x14ac:dyDescent="0.4">
      <c r="B163" s="176" t="s">
        <v>162</v>
      </c>
      <c r="C163" s="176"/>
      <c r="D163" s="176"/>
      <c r="E163" s="261" t="s">
        <v>193</v>
      </c>
      <c r="F163" s="262"/>
      <c r="G163" s="262"/>
      <c r="H163" s="262"/>
      <c r="I163" s="262"/>
      <c r="J163" s="262"/>
      <c r="K163" s="262"/>
      <c r="L163" s="262"/>
    </row>
    <row r="164" spans="1:12" x14ac:dyDescent="0.4">
      <c r="B164" s="176"/>
      <c r="C164" s="176"/>
      <c r="D164" s="264"/>
      <c r="E164" s="95" t="s">
        <v>862</v>
      </c>
      <c r="F164" s="95"/>
      <c r="G164" s="95"/>
      <c r="H164" s="95"/>
      <c r="I164" s="95"/>
      <c r="J164" s="95"/>
      <c r="K164" s="95"/>
      <c r="L164" s="95"/>
    </row>
    <row r="165" spans="1:12" ht="33" customHeight="1" x14ac:dyDescent="0.4">
      <c r="B165" s="177" t="s">
        <v>164</v>
      </c>
      <c r="C165" s="176"/>
      <c r="D165" s="176"/>
      <c r="E165" s="266" t="s">
        <v>194</v>
      </c>
      <c r="F165" s="266"/>
      <c r="G165" s="266"/>
      <c r="H165" s="266"/>
      <c r="I165" s="266"/>
      <c r="J165" s="266"/>
      <c r="K165" s="266"/>
      <c r="L165" s="266"/>
    </row>
    <row r="166" spans="1:12" x14ac:dyDescent="0.4">
      <c r="B166" s="177" t="s">
        <v>165</v>
      </c>
      <c r="C166" s="176"/>
      <c r="D166" s="264"/>
      <c r="E166" s="95" t="s">
        <v>1362</v>
      </c>
      <c r="F166" s="95"/>
      <c r="G166" s="95"/>
      <c r="H166" s="95"/>
      <c r="I166" s="95"/>
      <c r="J166" s="95"/>
      <c r="K166" s="95"/>
      <c r="L166" s="95"/>
    </row>
    <row r="167" spans="1:12" x14ac:dyDescent="0.4">
      <c r="B167" s="176"/>
      <c r="C167" s="176"/>
      <c r="D167" s="264"/>
      <c r="E167" s="95" t="s">
        <v>1363</v>
      </c>
      <c r="F167" s="95"/>
      <c r="G167" s="95"/>
      <c r="H167" s="95"/>
      <c r="I167" s="95"/>
      <c r="J167" s="95"/>
      <c r="K167" s="95"/>
      <c r="L167" s="95"/>
    </row>
    <row r="168" spans="1:12" x14ac:dyDescent="0.4">
      <c r="B168" s="176"/>
      <c r="C168" s="176"/>
      <c r="D168" s="264"/>
      <c r="E168" s="95" t="s">
        <v>1364</v>
      </c>
      <c r="F168" s="95"/>
      <c r="G168" s="95"/>
      <c r="H168" s="95"/>
      <c r="I168" s="95"/>
      <c r="J168" s="95"/>
      <c r="K168" s="95"/>
      <c r="L168" s="95"/>
    </row>
    <row r="170" spans="1:12" ht="20.25" customHeight="1" x14ac:dyDescent="0.4">
      <c r="F170" s="251" t="s">
        <v>166</v>
      </c>
      <c r="G170" s="251"/>
      <c r="H170" s="251"/>
      <c r="I170" s="251"/>
    </row>
    <row r="171" spans="1:12" ht="14.25" x14ac:dyDescent="0.4">
      <c r="A171" s="175" t="s">
        <v>71</v>
      </c>
      <c r="B171" s="175"/>
      <c r="C171" s="175"/>
      <c r="D171" s="175"/>
      <c r="E171" s="175"/>
      <c r="F171" s="175"/>
      <c r="G171" s="175"/>
      <c r="H171" s="175"/>
      <c r="I171" s="175"/>
      <c r="J171" s="175"/>
      <c r="K171" s="175"/>
      <c r="L171" s="175"/>
    </row>
    <row r="173" spans="1:12" ht="14.25" x14ac:dyDescent="0.4">
      <c r="B173" s="175" t="s">
        <v>73</v>
      </c>
      <c r="C173" s="175"/>
      <c r="D173" s="175"/>
      <c r="E173" s="175"/>
      <c r="F173" s="175"/>
      <c r="G173" s="175"/>
      <c r="H173" s="175"/>
      <c r="I173" s="175"/>
      <c r="J173" s="175"/>
      <c r="K173" s="175"/>
      <c r="L173" s="175"/>
    </row>
    <row r="174" spans="1:12" ht="72" customHeight="1" x14ac:dyDescent="0.4">
      <c r="C174" s="213" t="s">
        <v>167</v>
      </c>
      <c r="D174" s="213"/>
      <c r="E174" s="213"/>
      <c r="F174" s="213"/>
      <c r="G174" s="213"/>
      <c r="H174" s="213"/>
      <c r="I174" s="213"/>
      <c r="J174" s="213"/>
      <c r="K174" s="213"/>
      <c r="L174" s="213"/>
    </row>
    <row r="176" spans="1:12" ht="14.25" x14ac:dyDescent="0.4">
      <c r="B176" s="175" t="s">
        <v>168</v>
      </c>
      <c r="C176" s="175"/>
      <c r="D176" s="175"/>
      <c r="E176" s="175"/>
    </row>
    <row r="177" spans="2:12" x14ac:dyDescent="0.4">
      <c r="C177" s="172" t="s">
        <v>169</v>
      </c>
      <c r="D177" s="172"/>
      <c r="E177" s="172"/>
      <c r="F177" s="172"/>
      <c r="G177" s="172"/>
      <c r="H177" s="172"/>
      <c r="I177" s="172"/>
      <c r="J177" s="172"/>
      <c r="K177" s="172"/>
      <c r="L177" s="172"/>
    </row>
    <row r="178" spans="2:12" ht="32.25" customHeight="1" x14ac:dyDescent="0.4">
      <c r="C178" s="221" t="s">
        <v>195</v>
      </c>
      <c r="D178" s="222"/>
      <c r="E178" s="222"/>
      <c r="F178" s="222"/>
      <c r="G178" s="222"/>
      <c r="H178" s="222"/>
      <c r="I178" s="222"/>
      <c r="J178" s="222"/>
      <c r="K178" s="222"/>
      <c r="L178" s="223"/>
    </row>
    <row r="179" spans="2:12" x14ac:dyDescent="0.4">
      <c r="C179" s="197" t="s">
        <v>170</v>
      </c>
      <c r="D179" s="197"/>
      <c r="E179" s="197"/>
      <c r="F179" s="197"/>
      <c r="G179" s="197"/>
      <c r="H179" s="197"/>
      <c r="I179" s="197"/>
      <c r="J179" s="197"/>
      <c r="K179" s="197"/>
      <c r="L179" s="197"/>
    </row>
    <row r="180" spans="2:12" ht="114.75" customHeight="1" x14ac:dyDescent="0.4">
      <c r="C180" s="267" t="s">
        <v>196</v>
      </c>
      <c r="D180" s="268"/>
      <c r="E180" s="268"/>
      <c r="F180" s="268"/>
      <c r="G180" s="268"/>
      <c r="H180" s="268"/>
      <c r="I180" s="268"/>
      <c r="J180" s="268"/>
      <c r="K180" s="268"/>
      <c r="L180" s="269"/>
    </row>
    <row r="181" spans="2:12" x14ac:dyDescent="0.4">
      <c r="C181" s="174"/>
      <c r="D181" s="174"/>
      <c r="E181" s="174"/>
      <c r="F181" s="174"/>
      <c r="G181" s="174"/>
      <c r="H181" s="174"/>
      <c r="I181" s="174"/>
      <c r="J181" s="174"/>
      <c r="K181" s="174"/>
      <c r="L181" s="174"/>
    </row>
    <row r="182" spans="2:12" ht="14.25" x14ac:dyDescent="0.4">
      <c r="B182" s="175" t="s">
        <v>76</v>
      </c>
      <c r="C182" s="175"/>
      <c r="D182" s="175"/>
      <c r="E182" s="175"/>
      <c r="F182" s="175"/>
      <c r="G182" s="175"/>
      <c r="H182" s="175"/>
      <c r="I182" s="175"/>
      <c r="J182" s="175"/>
      <c r="K182" s="175"/>
      <c r="L182" s="175"/>
    </row>
    <row r="183" spans="2:12" x14ac:dyDescent="0.4">
      <c r="C183" s="197" t="s">
        <v>171</v>
      </c>
      <c r="D183" s="197"/>
      <c r="E183" s="197"/>
      <c r="F183" s="197"/>
      <c r="G183" s="197"/>
      <c r="H183" s="197"/>
      <c r="I183" s="197"/>
      <c r="J183" s="197"/>
      <c r="K183" s="197"/>
      <c r="L183" s="197"/>
    </row>
    <row r="184" spans="2:12" x14ac:dyDescent="0.4">
      <c r="C184" s="272" t="s">
        <v>172</v>
      </c>
      <c r="D184" s="202"/>
      <c r="E184" s="202"/>
      <c r="F184" s="202"/>
      <c r="G184" s="202"/>
      <c r="H184" s="202"/>
      <c r="I184" s="202"/>
      <c r="J184" s="202"/>
      <c r="K184" s="202"/>
      <c r="L184" s="273"/>
    </row>
    <row r="185" spans="2:12" ht="26.25" customHeight="1" x14ac:dyDescent="0.4">
      <c r="C185" s="96" t="s">
        <v>1186</v>
      </c>
      <c r="D185" s="97"/>
      <c r="E185" s="141"/>
      <c r="F185" s="141"/>
      <c r="G185" s="141"/>
      <c r="H185" s="141"/>
      <c r="I185" s="141"/>
      <c r="J185" s="141"/>
      <c r="K185" s="141"/>
      <c r="L185" s="142"/>
    </row>
    <row r="186" spans="2:12" x14ac:dyDescent="0.4">
      <c r="C186" s="172" t="s">
        <v>173</v>
      </c>
      <c r="D186" s="172"/>
      <c r="E186" s="172"/>
      <c r="F186" s="172"/>
      <c r="G186" s="172"/>
      <c r="H186" s="172"/>
      <c r="I186" s="172"/>
      <c r="J186" s="172"/>
      <c r="K186" s="172"/>
      <c r="L186" s="172"/>
    </row>
    <row r="187" spans="2:12" ht="34.5" customHeight="1" x14ac:dyDescent="0.4">
      <c r="C187" s="274" t="s">
        <v>197</v>
      </c>
      <c r="D187" s="275"/>
      <c r="E187" s="275"/>
      <c r="F187" s="275"/>
      <c r="G187" s="275"/>
      <c r="H187" s="275"/>
      <c r="I187" s="275"/>
      <c r="J187" s="275"/>
      <c r="K187" s="275"/>
      <c r="L187" s="276"/>
    </row>
    <row r="188" spans="2:12" x14ac:dyDescent="0.4">
      <c r="C188" s="270" t="s">
        <v>175</v>
      </c>
      <c r="D188" s="271"/>
      <c r="E188" s="271"/>
      <c r="F188" s="143"/>
      <c r="G188" s="98" t="s">
        <v>174</v>
      </c>
      <c r="H188" s="143"/>
      <c r="I188" s="98" t="s">
        <v>174</v>
      </c>
      <c r="J188" s="98"/>
      <c r="K188" s="98"/>
      <c r="L188" s="99"/>
    </row>
    <row r="189" spans="2:12" x14ac:dyDescent="0.4">
      <c r="C189" s="174"/>
      <c r="D189" s="174"/>
      <c r="E189" s="174"/>
      <c r="F189" s="174"/>
      <c r="G189" s="174"/>
      <c r="H189" s="174"/>
      <c r="I189" s="174"/>
      <c r="J189" s="174"/>
      <c r="K189" s="174"/>
      <c r="L189" s="174"/>
    </row>
    <row r="190" spans="2:12" x14ac:dyDescent="0.4">
      <c r="B190" s="172" t="s">
        <v>78</v>
      </c>
      <c r="C190" s="172"/>
      <c r="D190" s="172"/>
      <c r="E190" s="172"/>
      <c r="F190" s="172"/>
      <c r="G190" s="172"/>
      <c r="H190" s="172"/>
      <c r="I190" s="172"/>
      <c r="J190" s="172"/>
      <c r="K190" s="172"/>
      <c r="L190" s="172"/>
    </row>
    <row r="191" spans="2:12" ht="50.25" customHeight="1" x14ac:dyDescent="0.4">
      <c r="C191" s="267" t="s">
        <v>198</v>
      </c>
      <c r="D191" s="268"/>
      <c r="E191" s="268"/>
      <c r="F191" s="268"/>
      <c r="G191" s="268"/>
      <c r="H191" s="268"/>
      <c r="I191" s="268"/>
      <c r="J191" s="268"/>
      <c r="K191" s="268"/>
      <c r="L191" s="269"/>
    </row>
    <row r="192" spans="2:12" x14ac:dyDescent="0.4">
      <c r="C192" s="174"/>
      <c r="D192" s="174"/>
      <c r="E192" s="174"/>
      <c r="F192" s="174"/>
      <c r="G192" s="174"/>
      <c r="H192" s="174"/>
      <c r="I192" s="174"/>
      <c r="J192" s="174"/>
      <c r="K192" s="174"/>
      <c r="L192" s="174"/>
    </row>
    <row r="193" spans="1:12" x14ac:dyDescent="0.4">
      <c r="A193" s="197" t="s">
        <v>176</v>
      </c>
      <c r="B193" s="197"/>
      <c r="C193" s="197"/>
      <c r="D193" s="197"/>
      <c r="E193" s="197"/>
      <c r="F193" s="197"/>
      <c r="G193" s="197"/>
      <c r="H193" s="197"/>
      <c r="I193" s="197"/>
      <c r="J193" s="197"/>
      <c r="K193" s="197"/>
      <c r="L193" s="197"/>
    </row>
    <row r="194" spans="1:12" x14ac:dyDescent="0.4">
      <c r="C194" s="174"/>
      <c r="D194" s="174"/>
      <c r="E194" s="174"/>
      <c r="F194" s="174"/>
      <c r="G194" s="174"/>
      <c r="H194" s="174"/>
      <c r="I194" s="174"/>
      <c r="J194" s="174"/>
      <c r="K194" s="174"/>
      <c r="L194" s="174"/>
    </row>
    <row r="195" spans="1:12" x14ac:dyDescent="0.4">
      <c r="B195" s="197" t="s">
        <v>177</v>
      </c>
      <c r="C195" s="197"/>
      <c r="D195" s="197"/>
      <c r="E195" s="197"/>
      <c r="F195" s="197"/>
      <c r="G195" s="197"/>
      <c r="H195" s="197"/>
      <c r="I195" s="197"/>
      <c r="J195" s="197"/>
      <c r="K195" s="197"/>
      <c r="L195" s="197"/>
    </row>
    <row r="196" spans="1:12" x14ac:dyDescent="0.4">
      <c r="C196" s="172" t="s">
        <v>178</v>
      </c>
      <c r="D196" s="172"/>
      <c r="E196" s="172"/>
      <c r="F196" s="172"/>
      <c r="G196" s="172"/>
      <c r="H196" s="172"/>
      <c r="I196" s="172"/>
      <c r="J196" s="172"/>
      <c r="K196" s="172"/>
      <c r="L196" s="172"/>
    </row>
    <row r="197" spans="1:12" ht="33" customHeight="1" x14ac:dyDescent="0.4">
      <c r="C197" s="173" t="s">
        <v>179</v>
      </c>
      <c r="D197" s="173"/>
      <c r="E197" s="173"/>
      <c r="F197" s="173"/>
      <c r="G197" s="173"/>
      <c r="H197" s="173"/>
      <c r="I197" s="173"/>
      <c r="J197" s="173"/>
      <c r="K197" s="173"/>
      <c r="L197" s="173"/>
    </row>
    <row r="198" spans="1:12" ht="150" customHeight="1" x14ac:dyDescent="0.4">
      <c r="C198" s="267" t="s">
        <v>199</v>
      </c>
      <c r="D198" s="268"/>
      <c r="E198" s="268"/>
      <c r="F198" s="268"/>
      <c r="G198" s="268"/>
      <c r="H198" s="268"/>
      <c r="I198" s="268"/>
      <c r="J198" s="268"/>
      <c r="K198" s="268"/>
      <c r="L198" s="269"/>
    </row>
    <row r="199" spans="1:12" x14ac:dyDescent="0.4">
      <c r="C199" s="172" t="s">
        <v>180</v>
      </c>
      <c r="D199" s="172"/>
      <c r="E199" s="172"/>
      <c r="F199" s="172"/>
      <c r="G199" s="172"/>
      <c r="H199" s="172"/>
      <c r="I199" s="172"/>
      <c r="J199" s="172"/>
      <c r="K199" s="172"/>
      <c r="L199" s="172"/>
    </row>
    <row r="200" spans="1:12" ht="148.5" customHeight="1" x14ac:dyDescent="0.4">
      <c r="C200" s="221" t="s">
        <v>200</v>
      </c>
      <c r="D200" s="222"/>
      <c r="E200" s="222"/>
      <c r="F200" s="222"/>
      <c r="G200" s="222"/>
      <c r="H200" s="222"/>
      <c r="I200" s="222"/>
      <c r="J200" s="222"/>
      <c r="K200" s="222"/>
      <c r="L200" s="223"/>
    </row>
    <row r="201" spans="1:12" x14ac:dyDescent="0.4">
      <c r="C201" s="172" t="s">
        <v>181</v>
      </c>
      <c r="D201" s="172"/>
      <c r="E201" s="172"/>
      <c r="F201" s="172"/>
      <c r="G201" s="172"/>
      <c r="H201" s="172"/>
      <c r="I201" s="172"/>
      <c r="J201" s="172"/>
      <c r="K201" s="172"/>
      <c r="L201" s="172"/>
    </row>
    <row r="202" spans="1:12" ht="66" customHeight="1" x14ac:dyDescent="0.4">
      <c r="C202" s="267" t="s">
        <v>201</v>
      </c>
      <c r="D202" s="268"/>
      <c r="E202" s="268"/>
      <c r="F202" s="268"/>
      <c r="G202" s="268"/>
      <c r="H202" s="268"/>
      <c r="I202" s="268"/>
      <c r="J202" s="268"/>
      <c r="K202" s="268"/>
      <c r="L202" s="269"/>
    </row>
    <row r="203" spans="1:12" x14ac:dyDescent="0.4">
      <c r="C203" s="174"/>
      <c r="D203" s="174"/>
      <c r="E203" s="174"/>
      <c r="F203" s="174"/>
      <c r="G203" s="174"/>
      <c r="H203" s="174"/>
      <c r="I203" s="174"/>
      <c r="J203" s="174"/>
      <c r="K203" s="174"/>
      <c r="L203" s="174"/>
    </row>
    <row r="204" spans="1:12" x14ac:dyDescent="0.4">
      <c r="B204" s="197" t="s">
        <v>182</v>
      </c>
      <c r="C204" s="197"/>
      <c r="D204" s="197"/>
      <c r="E204" s="197"/>
      <c r="F204" s="197"/>
      <c r="G204" s="197"/>
      <c r="H204" s="197"/>
      <c r="I204" s="197"/>
      <c r="J204" s="197"/>
      <c r="K204" s="197"/>
      <c r="L204" s="197"/>
    </row>
    <row r="205" spans="1:12" x14ac:dyDescent="0.4">
      <c r="B205" s="83"/>
      <c r="C205" s="197" t="s">
        <v>183</v>
      </c>
      <c r="D205" s="197"/>
      <c r="E205" s="197"/>
      <c r="F205" s="197"/>
      <c r="G205" s="197"/>
      <c r="H205" s="197"/>
      <c r="I205" s="197"/>
      <c r="J205" s="197"/>
      <c r="K205" s="197"/>
      <c r="L205" s="197"/>
    </row>
    <row r="206" spans="1:12" ht="49.5" customHeight="1" x14ac:dyDescent="0.4">
      <c r="B206" s="83"/>
      <c r="C206" s="278" t="s">
        <v>202</v>
      </c>
      <c r="D206" s="202"/>
      <c r="E206" s="202"/>
      <c r="F206" s="202"/>
      <c r="G206" s="202"/>
      <c r="H206" s="202"/>
      <c r="I206" s="202"/>
      <c r="J206" s="202"/>
      <c r="K206" s="202"/>
      <c r="L206" s="273"/>
    </row>
    <row r="207" spans="1:12" x14ac:dyDescent="0.4">
      <c r="B207" s="83"/>
      <c r="C207" s="197" t="s">
        <v>184</v>
      </c>
      <c r="D207" s="197"/>
      <c r="E207" s="197"/>
      <c r="F207" s="197"/>
      <c r="G207" s="197"/>
      <c r="H207" s="197"/>
      <c r="I207" s="197"/>
      <c r="J207" s="197"/>
      <c r="K207" s="197"/>
      <c r="L207" s="197"/>
    </row>
    <row r="208" spans="1:12" ht="196.5" customHeight="1" x14ac:dyDescent="0.4">
      <c r="B208" s="83"/>
      <c r="C208" s="221" t="s">
        <v>203</v>
      </c>
      <c r="D208" s="222"/>
      <c r="E208" s="222"/>
      <c r="F208" s="222"/>
      <c r="G208" s="222"/>
      <c r="H208" s="222"/>
      <c r="I208" s="222"/>
      <c r="J208" s="222"/>
      <c r="K208" s="222"/>
      <c r="L208" s="223"/>
    </row>
    <row r="209" spans="1:12" x14ac:dyDescent="0.4">
      <c r="C209" s="197" t="s">
        <v>185</v>
      </c>
      <c r="D209" s="197"/>
      <c r="E209" s="197"/>
      <c r="F209" s="197"/>
      <c r="G209" s="197"/>
      <c r="H209" s="197"/>
      <c r="I209" s="197"/>
      <c r="J209" s="197"/>
      <c r="K209" s="197"/>
      <c r="L209" s="197"/>
    </row>
    <row r="210" spans="1:12" x14ac:dyDescent="0.4">
      <c r="C210" s="197" t="s">
        <v>187</v>
      </c>
      <c r="D210" s="197"/>
      <c r="E210" s="197"/>
      <c r="F210" s="197"/>
      <c r="G210" s="197"/>
      <c r="H210" s="197"/>
      <c r="I210" s="197"/>
      <c r="J210" s="197"/>
      <c r="K210" s="197"/>
      <c r="L210" s="197"/>
    </row>
    <row r="211" spans="1:12" ht="116.25" customHeight="1" x14ac:dyDescent="0.4">
      <c r="C211" s="221" t="s">
        <v>204</v>
      </c>
      <c r="D211" s="222"/>
      <c r="E211" s="222"/>
      <c r="F211" s="222"/>
      <c r="G211" s="222"/>
      <c r="H211" s="222"/>
      <c r="I211" s="222"/>
      <c r="J211" s="222"/>
      <c r="K211" s="222"/>
      <c r="L211" s="223"/>
    </row>
    <row r="212" spans="1:12" ht="18.75" customHeight="1" x14ac:dyDescent="0.4">
      <c r="C212" s="202" t="s">
        <v>186</v>
      </c>
      <c r="D212" s="202"/>
      <c r="E212" s="202"/>
      <c r="F212" s="202"/>
      <c r="G212" s="202"/>
      <c r="H212" s="202"/>
      <c r="I212" s="202"/>
      <c r="J212" s="202"/>
      <c r="K212" s="202"/>
      <c r="L212" s="202"/>
    </row>
    <row r="213" spans="1:12" ht="33.75" customHeight="1" x14ac:dyDescent="0.4">
      <c r="C213" s="213" t="s">
        <v>188</v>
      </c>
      <c r="D213" s="213"/>
      <c r="E213" s="213"/>
      <c r="F213" s="213"/>
      <c r="G213" s="213"/>
      <c r="H213" s="213"/>
      <c r="I213" s="213"/>
      <c r="J213" s="213"/>
      <c r="K213" s="213"/>
      <c r="L213" s="213"/>
    </row>
    <row r="214" spans="1:12" ht="83.25" customHeight="1" x14ac:dyDescent="0.4">
      <c r="C214" s="221" t="s">
        <v>205</v>
      </c>
      <c r="D214" s="222"/>
      <c r="E214" s="222"/>
      <c r="F214" s="222"/>
      <c r="G214" s="222"/>
      <c r="H214" s="222"/>
      <c r="I214" s="222"/>
      <c r="J214" s="222"/>
      <c r="K214" s="222"/>
      <c r="L214" s="223"/>
    </row>
    <row r="215" spans="1:12" ht="18.75" customHeight="1" x14ac:dyDescent="0.4">
      <c r="C215" s="275" t="s">
        <v>206</v>
      </c>
      <c r="D215" s="275"/>
      <c r="E215" s="275"/>
      <c r="F215" s="275"/>
      <c r="G215" s="275"/>
      <c r="H215" s="275"/>
      <c r="I215" s="275"/>
      <c r="J215" s="275"/>
      <c r="K215" s="275"/>
      <c r="L215" s="275"/>
    </row>
    <row r="216" spans="1:12" x14ac:dyDescent="0.4">
      <c r="B216" s="83"/>
      <c r="C216" s="197" t="s">
        <v>208</v>
      </c>
      <c r="D216" s="197"/>
      <c r="E216" s="197"/>
      <c r="F216" s="197"/>
      <c r="G216" s="197"/>
      <c r="H216" s="197"/>
      <c r="I216" s="197"/>
      <c r="J216" s="197"/>
      <c r="K216" s="197"/>
      <c r="L216" s="197"/>
    </row>
    <row r="217" spans="1:12" ht="82.5" customHeight="1" x14ac:dyDescent="0.4">
      <c r="B217" s="83"/>
      <c r="C217" s="221" t="s">
        <v>207</v>
      </c>
      <c r="D217" s="222"/>
      <c r="E217" s="222"/>
      <c r="F217" s="222"/>
      <c r="G217" s="222"/>
      <c r="H217" s="222"/>
      <c r="I217" s="222"/>
      <c r="J217" s="222"/>
      <c r="K217" s="222"/>
      <c r="L217" s="223"/>
    </row>
    <row r="218" spans="1:12" x14ac:dyDescent="0.4">
      <c r="C218" s="197" t="s">
        <v>209</v>
      </c>
      <c r="D218" s="197"/>
      <c r="E218" s="197"/>
      <c r="F218" s="197"/>
      <c r="G218" s="197"/>
      <c r="H218" s="197"/>
      <c r="I218" s="197"/>
      <c r="J218" s="197"/>
      <c r="K218" s="197"/>
      <c r="L218" s="197"/>
    </row>
    <row r="219" spans="1:12" ht="33" customHeight="1" x14ac:dyDescent="0.4">
      <c r="C219" s="221" t="s">
        <v>210</v>
      </c>
      <c r="D219" s="233"/>
      <c r="E219" s="233"/>
      <c r="F219" s="233"/>
      <c r="G219" s="233"/>
      <c r="H219" s="233"/>
      <c r="I219" s="233"/>
      <c r="J219" s="233"/>
      <c r="K219" s="233"/>
      <c r="L219" s="234"/>
    </row>
    <row r="220" spans="1:12" x14ac:dyDescent="0.4">
      <c r="C220" s="172" t="s">
        <v>211</v>
      </c>
      <c r="D220" s="172"/>
      <c r="E220" s="172"/>
      <c r="F220" s="172"/>
      <c r="G220" s="172"/>
      <c r="H220" s="172"/>
      <c r="I220" s="172"/>
      <c r="J220" s="172"/>
      <c r="K220" s="172"/>
      <c r="L220" s="172"/>
    </row>
    <row r="221" spans="1:12" x14ac:dyDescent="0.4">
      <c r="C221" s="279" t="s">
        <v>212</v>
      </c>
      <c r="D221" s="268"/>
      <c r="E221" s="268"/>
      <c r="F221" s="268"/>
      <c r="G221" s="268"/>
      <c r="H221" s="268"/>
      <c r="I221" s="268"/>
      <c r="J221" s="268"/>
      <c r="K221" s="268"/>
      <c r="L221" s="269"/>
    </row>
    <row r="222" spans="1:12" x14ac:dyDescent="0.4">
      <c r="C222" s="174"/>
      <c r="D222" s="174"/>
      <c r="E222" s="174"/>
      <c r="F222" s="174"/>
      <c r="G222" s="174"/>
      <c r="H222" s="174"/>
      <c r="I222" s="174"/>
      <c r="J222" s="174"/>
      <c r="K222" s="174"/>
      <c r="L222" s="174"/>
    </row>
    <row r="223" spans="1:12" x14ac:dyDescent="0.4">
      <c r="A223" s="172" t="s">
        <v>213</v>
      </c>
      <c r="B223" s="172"/>
      <c r="C223" s="172"/>
      <c r="D223" s="172"/>
      <c r="E223" s="172"/>
      <c r="F223" s="172"/>
      <c r="G223" s="172"/>
      <c r="H223" s="172"/>
      <c r="I223" s="172"/>
      <c r="J223" s="172"/>
      <c r="K223" s="172"/>
      <c r="L223" s="172"/>
    </row>
    <row r="224" spans="1:12" x14ac:dyDescent="0.4">
      <c r="C224" s="174"/>
      <c r="D224" s="174"/>
      <c r="E224" s="174"/>
      <c r="F224" s="174"/>
      <c r="G224" s="174"/>
      <c r="H224" s="174"/>
      <c r="I224" s="174"/>
      <c r="J224" s="174"/>
      <c r="K224" s="174"/>
      <c r="L224" s="174"/>
    </row>
    <row r="225" spans="1:12" x14ac:dyDescent="0.4">
      <c r="B225" s="172" t="s">
        <v>83</v>
      </c>
      <c r="C225" s="172"/>
      <c r="D225" s="172"/>
      <c r="E225" s="172"/>
      <c r="F225" s="172"/>
      <c r="G225" s="172"/>
      <c r="H225" s="172"/>
      <c r="I225" s="172"/>
      <c r="J225" s="172"/>
      <c r="K225" s="172"/>
      <c r="L225" s="172"/>
    </row>
    <row r="226" spans="1:12" ht="33" customHeight="1" x14ac:dyDescent="0.4">
      <c r="C226" s="173" t="s">
        <v>214</v>
      </c>
      <c r="D226" s="173"/>
      <c r="E226" s="173"/>
      <c r="F226" s="173"/>
      <c r="G226" s="173"/>
      <c r="H226" s="173"/>
      <c r="I226" s="173"/>
      <c r="J226" s="173"/>
      <c r="K226" s="173"/>
      <c r="L226" s="173"/>
    </row>
    <row r="227" spans="1:12" ht="99" customHeight="1" x14ac:dyDescent="0.4">
      <c r="C227" s="173" t="s">
        <v>215</v>
      </c>
      <c r="D227" s="172"/>
      <c r="E227" s="172"/>
      <c r="F227" s="172"/>
      <c r="G227" s="172"/>
      <c r="H227" s="172"/>
      <c r="I227" s="172"/>
      <c r="J227" s="172"/>
      <c r="K227" s="172"/>
      <c r="L227" s="172"/>
    </row>
    <row r="228" spans="1:12" x14ac:dyDescent="0.4">
      <c r="C228" s="174"/>
      <c r="D228" s="174"/>
      <c r="E228" s="174"/>
      <c r="F228" s="174"/>
      <c r="G228" s="174"/>
      <c r="H228" s="174"/>
      <c r="I228" s="174"/>
      <c r="J228" s="174"/>
      <c r="K228" s="174"/>
      <c r="L228" s="174"/>
    </row>
    <row r="229" spans="1:12" x14ac:dyDescent="0.4">
      <c r="B229" s="172" t="s">
        <v>84</v>
      </c>
      <c r="C229" s="172"/>
      <c r="D229" s="172"/>
      <c r="E229" s="172"/>
      <c r="F229" s="172"/>
      <c r="G229" s="172"/>
      <c r="H229" s="172"/>
      <c r="I229" s="172"/>
      <c r="J229" s="172"/>
      <c r="K229" s="172"/>
      <c r="L229" s="172"/>
    </row>
    <row r="230" spans="1:12" ht="33.75" customHeight="1" x14ac:dyDescent="0.4">
      <c r="C230" s="173" t="s">
        <v>216</v>
      </c>
      <c r="D230" s="173"/>
      <c r="E230" s="173"/>
      <c r="F230" s="173"/>
      <c r="G230" s="173"/>
      <c r="H230" s="173"/>
      <c r="I230" s="173"/>
      <c r="J230" s="173"/>
      <c r="K230" s="173"/>
      <c r="L230" s="173"/>
    </row>
    <row r="231" spans="1:12" ht="51.75" customHeight="1" x14ac:dyDescent="0.4">
      <c r="C231" s="84" t="s">
        <v>917</v>
      </c>
      <c r="D231" s="89"/>
      <c r="E231" s="89"/>
      <c r="F231" s="89"/>
      <c r="G231" s="89"/>
      <c r="H231" s="89"/>
      <c r="I231" s="89"/>
      <c r="J231" s="89"/>
      <c r="K231" s="89"/>
      <c r="L231" s="90"/>
    </row>
    <row r="232" spans="1:12" ht="33" customHeight="1" x14ac:dyDescent="0.4">
      <c r="C232" s="88" t="s">
        <v>916</v>
      </c>
      <c r="D232" s="89"/>
      <c r="E232" s="89"/>
      <c r="F232" s="89"/>
      <c r="G232" s="89"/>
      <c r="H232" s="89"/>
      <c r="I232" s="89"/>
      <c r="J232" s="89"/>
      <c r="K232" s="89"/>
      <c r="L232" s="90"/>
    </row>
    <row r="233" spans="1:12" x14ac:dyDescent="0.4">
      <c r="C233" s="174"/>
      <c r="D233" s="174"/>
      <c r="E233" s="174"/>
      <c r="F233" s="174"/>
      <c r="G233" s="174"/>
      <c r="H233" s="174"/>
      <c r="I233" s="174"/>
      <c r="J233" s="174"/>
      <c r="K233" s="174"/>
      <c r="L233" s="174"/>
    </row>
    <row r="234" spans="1:12" x14ac:dyDescent="0.4">
      <c r="A234" s="172" t="s">
        <v>85</v>
      </c>
      <c r="B234" s="172"/>
      <c r="C234" s="172"/>
      <c r="D234" s="172"/>
      <c r="E234" s="172"/>
      <c r="F234" s="172"/>
      <c r="G234" s="172"/>
      <c r="H234" s="172"/>
      <c r="I234" s="172"/>
      <c r="J234" s="172"/>
      <c r="K234" s="172"/>
      <c r="L234" s="172"/>
    </row>
    <row r="235" spans="1:12" x14ac:dyDescent="0.4">
      <c r="C235" s="174"/>
      <c r="D235" s="174"/>
      <c r="E235" s="174"/>
      <c r="F235" s="174"/>
      <c r="G235" s="174"/>
      <c r="H235" s="174"/>
      <c r="I235" s="174"/>
      <c r="J235" s="174"/>
      <c r="K235" s="174"/>
      <c r="L235" s="174"/>
    </row>
    <row r="236" spans="1:12" x14ac:dyDescent="0.4">
      <c r="B236" s="172" t="s">
        <v>86</v>
      </c>
      <c r="C236" s="172"/>
      <c r="D236" s="172"/>
      <c r="E236" s="172"/>
      <c r="F236" s="172"/>
      <c r="G236" s="172"/>
      <c r="H236" s="172"/>
      <c r="I236" s="172"/>
      <c r="J236" s="172"/>
      <c r="K236" s="172"/>
      <c r="L236" s="172"/>
    </row>
    <row r="237" spans="1:12" x14ac:dyDescent="0.4">
      <c r="C237" s="172" t="s">
        <v>217</v>
      </c>
      <c r="D237" s="172"/>
      <c r="E237" s="172"/>
      <c r="F237" s="172"/>
      <c r="G237" s="172"/>
      <c r="H237" s="172"/>
      <c r="I237" s="172"/>
      <c r="J237" s="172"/>
      <c r="K237" s="172"/>
      <c r="L237" s="172"/>
    </row>
    <row r="238" spans="1:12" x14ac:dyDescent="0.4">
      <c r="C238" s="281" t="s">
        <v>227</v>
      </c>
      <c r="D238" s="281"/>
      <c r="E238" s="281"/>
      <c r="F238" s="281"/>
      <c r="G238" s="176" t="s">
        <v>228</v>
      </c>
      <c r="H238" s="176"/>
      <c r="I238" s="176"/>
      <c r="J238" s="176"/>
      <c r="K238" s="176" t="s">
        <v>229</v>
      </c>
      <c r="L238" s="176"/>
    </row>
    <row r="239" spans="1:12" ht="16.5" customHeight="1" x14ac:dyDescent="0.4">
      <c r="C239" s="288" t="s">
        <v>218</v>
      </c>
      <c r="D239" s="288"/>
      <c r="E239" s="288"/>
      <c r="F239" s="288"/>
      <c r="G239" s="176" t="s">
        <v>234</v>
      </c>
      <c r="H239" s="176"/>
      <c r="I239" s="176"/>
      <c r="J239" s="176"/>
      <c r="K239" s="176" t="s">
        <v>230</v>
      </c>
      <c r="L239" s="176"/>
    </row>
    <row r="240" spans="1:12" ht="49.5" customHeight="1" x14ac:dyDescent="0.4">
      <c r="C240" s="288" t="s">
        <v>219</v>
      </c>
      <c r="D240" s="288"/>
      <c r="E240" s="288"/>
      <c r="F240" s="288"/>
      <c r="G240" s="178" t="s">
        <v>235</v>
      </c>
      <c r="H240" s="178"/>
      <c r="I240" s="178"/>
      <c r="J240" s="178"/>
      <c r="K240" s="176" t="s">
        <v>231</v>
      </c>
      <c r="L240" s="176"/>
    </row>
    <row r="241" spans="2:12" ht="33" customHeight="1" x14ac:dyDescent="0.4">
      <c r="C241" s="288" t="s">
        <v>220</v>
      </c>
      <c r="D241" s="288"/>
      <c r="E241" s="288"/>
      <c r="F241" s="288"/>
      <c r="G241" s="178" t="s">
        <v>236</v>
      </c>
      <c r="H241" s="178"/>
      <c r="I241" s="178"/>
      <c r="J241" s="178"/>
      <c r="K241" s="176" t="s">
        <v>231</v>
      </c>
      <c r="L241" s="176"/>
    </row>
    <row r="242" spans="2:12" ht="49.5" customHeight="1" x14ac:dyDescent="0.4">
      <c r="C242" s="288" t="s">
        <v>221</v>
      </c>
      <c r="D242" s="288"/>
      <c r="E242" s="288"/>
      <c r="F242" s="288"/>
      <c r="G242" s="178" t="s">
        <v>237</v>
      </c>
      <c r="H242" s="178"/>
      <c r="I242" s="178"/>
      <c r="J242" s="178"/>
      <c r="K242" s="176" t="s">
        <v>230</v>
      </c>
      <c r="L242" s="176"/>
    </row>
    <row r="243" spans="2:12" ht="33" customHeight="1" x14ac:dyDescent="0.4">
      <c r="C243" s="289" t="s">
        <v>222</v>
      </c>
      <c r="D243" s="289"/>
      <c r="E243" s="289"/>
      <c r="F243" s="289"/>
      <c r="G243" s="184" t="s">
        <v>238</v>
      </c>
      <c r="H243" s="184"/>
      <c r="I243" s="184"/>
      <c r="J243" s="184"/>
      <c r="K243" s="203" t="s">
        <v>232</v>
      </c>
      <c r="L243" s="203"/>
    </row>
    <row r="244" spans="2:12" ht="16.5" customHeight="1" x14ac:dyDescent="0.4">
      <c r="C244" s="288" t="s">
        <v>864</v>
      </c>
      <c r="D244" s="288"/>
      <c r="E244" s="288"/>
      <c r="F244" s="288"/>
      <c r="G244" s="177" t="s">
        <v>866</v>
      </c>
      <c r="H244" s="177"/>
      <c r="I244" s="177"/>
      <c r="J244" s="177"/>
      <c r="K244" s="176" t="s">
        <v>230</v>
      </c>
      <c r="L244" s="176"/>
    </row>
    <row r="245" spans="2:12" ht="16.5" customHeight="1" x14ac:dyDescent="0.4">
      <c r="C245" s="27" t="s">
        <v>863</v>
      </c>
      <c r="D245" s="27"/>
      <c r="E245" s="27"/>
      <c r="F245" s="27"/>
      <c r="G245" s="144" t="s">
        <v>866</v>
      </c>
      <c r="H245" s="144"/>
      <c r="I245" s="144"/>
      <c r="J245" s="144"/>
      <c r="K245" s="145" t="s">
        <v>230</v>
      </c>
      <c r="L245" s="145"/>
    </row>
    <row r="246" spans="2:12" ht="16.5" customHeight="1" x14ac:dyDescent="0.4">
      <c r="C246" s="31" t="s">
        <v>865</v>
      </c>
      <c r="D246" s="32"/>
      <c r="E246" s="32"/>
      <c r="F246" s="33"/>
      <c r="G246" s="110" t="s">
        <v>867</v>
      </c>
      <c r="H246" s="111"/>
      <c r="I246" s="111"/>
      <c r="J246" s="112"/>
      <c r="K246" s="146" t="s">
        <v>230</v>
      </c>
      <c r="L246" s="129"/>
    </row>
    <row r="247" spans="2:12" ht="16.5" customHeight="1" x14ac:dyDescent="0.4">
      <c r="C247" s="28"/>
      <c r="D247" s="29"/>
      <c r="E247" s="29"/>
      <c r="F247" s="30"/>
      <c r="G247" s="113"/>
      <c r="H247" s="114"/>
      <c r="I247" s="114"/>
      <c r="J247" s="115"/>
      <c r="K247" s="131"/>
      <c r="L247" s="132"/>
    </row>
    <row r="248" spans="2:12" ht="66.75" customHeight="1" x14ac:dyDescent="0.4">
      <c r="C248" s="290" t="s">
        <v>223</v>
      </c>
      <c r="D248" s="290"/>
      <c r="E248" s="290"/>
      <c r="F248" s="290"/>
      <c r="G248" s="225" t="s">
        <v>239</v>
      </c>
      <c r="H248" s="225"/>
      <c r="I248" s="225"/>
      <c r="J248" s="225"/>
      <c r="K248" s="196" t="s">
        <v>230</v>
      </c>
      <c r="L248" s="196"/>
    </row>
    <row r="249" spans="2:12" ht="30.75" customHeight="1" x14ac:dyDescent="0.4">
      <c r="C249" s="288" t="s">
        <v>224</v>
      </c>
      <c r="D249" s="288"/>
      <c r="E249" s="288"/>
      <c r="F249" s="288"/>
      <c r="G249" s="178" t="s">
        <v>240</v>
      </c>
      <c r="H249" s="178"/>
      <c r="I249" s="178"/>
      <c r="J249" s="178"/>
      <c r="K249" s="176" t="s">
        <v>230</v>
      </c>
      <c r="L249" s="176"/>
    </row>
    <row r="250" spans="2:12" ht="66.75" customHeight="1" x14ac:dyDescent="0.4">
      <c r="C250" s="288" t="s">
        <v>225</v>
      </c>
      <c r="D250" s="288"/>
      <c r="E250" s="288"/>
      <c r="F250" s="288"/>
      <c r="G250" s="178" t="s">
        <v>241</v>
      </c>
      <c r="H250" s="178"/>
      <c r="I250" s="178"/>
      <c r="J250" s="178"/>
      <c r="K250" s="178" t="s">
        <v>233</v>
      </c>
      <c r="L250" s="178"/>
    </row>
    <row r="251" spans="2:12" x14ac:dyDescent="0.4">
      <c r="C251" s="288" t="s">
        <v>226</v>
      </c>
      <c r="D251" s="288"/>
      <c r="E251" s="288"/>
      <c r="F251" s="288"/>
      <c r="G251" s="178"/>
      <c r="H251" s="178"/>
      <c r="I251" s="178"/>
      <c r="J251" s="178"/>
      <c r="K251" s="176"/>
      <c r="L251" s="176"/>
    </row>
    <row r="253" spans="2:12" x14ac:dyDescent="0.4">
      <c r="B253" s="197" t="s">
        <v>87</v>
      </c>
      <c r="C253" s="197"/>
      <c r="D253" s="197"/>
      <c r="E253" s="197"/>
      <c r="F253" s="197"/>
      <c r="G253" s="197"/>
      <c r="H253" s="197"/>
      <c r="I253" s="197"/>
      <c r="J253" s="197"/>
      <c r="K253" s="197"/>
      <c r="L253" s="197"/>
    </row>
    <row r="254" spans="2:12" ht="33" customHeight="1" x14ac:dyDescent="0.4">
      <c r="C254" s="213" t="s">
        <v>242</v>
      </c>
      <c r="D254" s="213"/>
      <c r="E254" s="213"/>
      <c r="F254" s="213"/>
      <c r="G254" s="213"/>
      <c r="H254" s="213"/>
      <c r="I254" s="213"/>
      <c r="J254" s="213"/>
      <c r="K254" s="213"/>
      <c r="L254" s="213"/>
    </row>
    <row r="255" spans="2:12" ht="33" customHeight="1" x14ac:dyDescent="0.4">
      <c r="C255" s="213" t="s">
        <v>243</v>
      </c>
      <c r="D255" s="197"/>
      <c r="E255" s="197"/>
      <c r="F255" s="197"/>
      <c r="G255" s="197"/>
      <c r="H255" s="197"/>
      <c r="I255" s="197"/>
      <c r="J255" s="197"/>
      <c r="K255" s="197"/>
      <c r="L255" s="197"/>
    </row>
    <row r="256" spans="2:12" x14ac:dyDescent="0.4">
      <c r="C256" s="174"/>
      <c r="D256" s="174"/>
      <c r="E256" s="174"/>
      <c r="F256" s="174"/>
      <c r="G256" s="174"/>
      <c r="H256" s="174"/>
      <c r="I256" s="174"/>
      <c r="J256" s="174"/>
      <c r="K256" s="174"/>
      <c r="L256" s="174"/>
    </row>
    <row r="257" spans="1:12" x14ac:dyDescent="0.4">
      <c r="A257" s="174" t="s">
        <v>88</v>
      </c>
      <c r="B257" s="174"/>
      <c r="C257" s="174"/>
      <c r="D257" s="174"/>
      <c r="E257" s="174"/>
      <c r="F257" s="174"/>
      <c r="G257" s="174"/>
      <c r="H257" s="174"/>
      <c r="I257" s="174"/>
      <c r="J257" s="174"/>
      <c r="K257" s="174"/>
      <c r="L257" s="174"/>
    </row>
    <row r="258" spans="1:12" x14ac:dyDescent="0.4">
      <c r="C258" s="174"/>
      <c r="D258" s="174"/>
      <c r="E258" s="174"/>
      <c r="F258" s="174"/>
      <c r="G258" s="174"/>
      <c r="H258" s="174"/>
      <c r="I258" s="174"/>
      <c r="J258" s="174"/>
      <c r="K258" s="174"/>
      <c r="L258" s="174"/>
    </row>
    <row r="259" spans="1:12" ht="18.75" customHeight="1" x14ac:dyDescent="0.4">
      <c r="B259" s="147" t="s">
        <v>868</v>
      </c>
      <c r="C259" s="148"/>
      <c r="D259" s="148"/>
      <c r="E259" s="148"/>
      <c r="F259" s="148"/>
      <c r="G259" s="148"/>
      <c r="H259" s="148"/>
      <c r="I259" s="148"/>
      <c r="J259" s="148"/>
      <c r="K259" s="148"/>
      <c r="L259" s="149"/>
    </row>
    <row r="260" spans="1:12" x14ac:dyDescent="0.4">
      <c r="C260" s="35">
        <v>1</v>
      </c>
      <c r="D260" s="118" t="s">
        <v>869</v>
      </c>
      <c r="E260" s="384" t="s">
        <v>244</v>
      </c>
      <c r="F260" s="385"/>
      <c r="G260" s="385"/>
      <c r="H260" s="385"/>
      <c r="I260" s="385"/>
      <c r="J260" s="385"/>
      <c r="K260" s="385"/>
      <c r="L260" s="385"/>
    </row>
    <row r="261" spans="1:12" x14ac:dyDescent="0.4">
      <c r="C261" s="172" t="s">
        <v>245</v>
      </c>
      <c r="D261" s="172"/>
      <c r="E261" s="172"/>
      <c r="F261" s="172"/>
      <c r="G261" s="172"/>
      <c r="H261" s="172"/>
      <c r="I261" s="172"/>
      <c r="J261" s="172"/>
      <c r="K261" s="172"/>
      <c r="L261" s="172"/>
    </row>
    <row r="262" spans="1:12" x14ac:dyDescent="0.4">
      <c r="D262" s="150" t="s">
        <v>870</v>
      </c>
      <c r="E262" s="205" t="s">
        <v>246</v>
      </c>
      <c r="F262" s="172"/>
      <c r="G262" s="172"/>
      <c r="H262" s="172"/>
      <c r="I262" s="172"/>
      <c r="J262" s="172"/>
      <c r="K262" s="172"/>
      <c r="L262" s="172"/>
    </row>
    <row r="263" spans="1:12" x14ac:dyDescent="0.4">
      <c r="D263" s="146" t="s">
        <v>871</v>
      </c>
      <c r="E263" s="128"/>
      <c r="F263" s="128"/>
      <c r="G263" s="128"/>
      <c r="H263" s="128"/>
      <c r="I263" s="128"/>
      <c r="J263" s="128"/>
      <c r="K263" s="128"/>
      <c r="L263" s="129"/>
    </row>
    <row r="264" spans="1:12" x14ac:dyDescent="0.4">
      <c r="C264" s="88" t="s">
        <v>872</v>
      </c>
      <c r="D264" s="89"/>
      <c r="E264" s="89"/>
      <c r="F264" s="89"/>
      <c r="G264" s="89"/>
      <c r="H264" s="89"/>
      <c r="I264" s="89"/>
      <c r="J264" s="89"/>
      <c r="K264" s="89"/>
      <c r="L264" s="90"/>
    </row>
    <row r="265" spans="1:12" ht="49.5" customHeight="1" x14ac:dyDescent="0.4">
      <c r="C265" s="84" t="s">
        <v>1160</v>
      </c>
      <c r="D265" s="89"/>
      <c r="E265" s="89"/>
      <c r="F265" s="89"/>
      <c r="G265" s="89"/>
      <c r="H265" s="89"/>
      <c r="I265" s="89"/>
      <c r="J265" s="89"/>
      <c r="K265" s="89"/>
      <c r="L265" s="90"/>
    </row>
    <row r="266" spans="1:12" ht="15.75" customHeight="1" x14ac:dyDescent="0.4">
      <c r="C266" s="95" t="s">
        <v>873</v>
      </c>
      <c r="D266" s="95"/>
      <c r="E266" s="95"/>
      <c r="F266" s="95"/>
      <c r="G266" s="95"/>
      <c r="H266" s="95"/>
      <c r="I266" s="95"/>
      <c r="J266" s="95"/>
      <c r="K266" s="95"/>
      <c r="L266" s="95"/>
    </row>
    <row r="267" spans="1:12" ht="70.5" customHeight="1" x14ac:dyDescent="0.4">
      <c r="C267" s="103" t="s">
        <v>1207</v>
      </c>
      <c r="D267" s="95"/>
      <c r="E267" s="95"/>
      <c r="F267" s="95"/>
      <c r="G267" s="95"/>
      <c r="H267" s="95"/>
      <c r="I267" s="95"/>
      <c r="J267" s="95"/>
      <c r="K267" s="95"/>
      <c r="L267" s="95"/>
    </row>
    <row r="268" spans="1:12" ht="33.75" customHeight="1" x14ac:dyDescent="0.4">
      <c r="C268" s="173" t="s">
        <v>247</v>
      </c>
      <c r="D268" s="173"/>
      <c r="E268" s="173"/>
      <c r="F268" s="173"/>
      <c r="G268" s="173"/>
      <c r="H268" s="173"/>
      <c r="I268" s="173"/>
      <c r="J268" s="173"/>
      <c r="K268" s="173"/>
      <c r="L268" s="173"/>
    </row>
    <row r="269" spans="1:12" ht="33.75" customHeight="1" x14ac:dyDescent="0.4">
      <c r="C269" s="88" t="s">
        <v>1162</v>
      </c>
      <c r="D269" s="89"/>
      <c r="E269" s="89"/>
      <c r="F269" s="89"/>
      <c r="G269" s="89"/>
      <c r="H269" s="89"/>
      <c r="I269" s="89"/>
      <c r="J269" s="89"/>
      <c r="K269" s="89"/>
      <c r="L269" s="90"/>
    </row>
    <row r="270" spans="1:12" x14ac:dyDescent="0.4">
      <c r="C270" s="174"/>
      <c r="D270" s="174"/>
      <c r="E270" s="174"/>
      <c r="F270" s="174"/>
      <c r="G270" s="174"/>
      <c r="H270" s="174"/>
      <c r="I270" s="174"/>
      <c r="J270" s="174"/>
      <c r="K270" s="174"/>
      <c r="L270" s="174"/>
    </row>
    <row r="271" spans="1:12" x14ac:dyDescent="0.4">
      <c r="C271" s="88" t="s">
        <v>856</v>
      </c>
      <c r="D271" s="89"/>
      <c r="E271" s="89"/>
      <c r="F271" s="89"/>
      <c r="G271" s="89"/>
      <c r="H271" s="89"/>
      <c r="I271" s="89"/>
      <c r="J271" s="89"/>
      <c r="K271" s="89"/>
      <c r="L271" s="90"/>
    </row>
    <row r="272" spans="1:12" ht="63" customHeight="1" x14ac:dyDescent="0.4">
      <c r="C272" s="84" t="s">
        <v>1206</v>
      </c>
      <c r="D272" s="89"/>
      <c r="E272" s="89"/>
      <c r="F272" s="89"/>
      <c r="G272" s="89"/>
      <c r="H272" s="89"/>
      <c r="I272" s="89"/>
      <c r="J272" s="89"/>
      <c r="K272" s="89"/>
      <c r="L272" s="90"/>
    </row>
    <row r="273" spans="3:12" x14ac:dyDescent="0.4">
      <c r="C273" s="174"/>
      <c r="D273" s="174"/>
      <c r="E273" s="174"/>
      <c r="F273" s="174"/>
      <c r="G273" s="174"/>
      <c r="H273" s="174"/>
      <c r="I273" s="174"/>
      <c r="J273" s="174"/>
      <c r="K273" s="174"/>
      <c r="L273" s="174"/>
    </row>
    <row r="274" spans="3:12" x14ac:dyDescent="0.4">
      <c r="C274" s="95" t="s">
        <v>857</v>
      </c>
      <c r="D274" s="95"/>
      <c r="E274" s="95"/>
      <c r="F274" s="95"/>
      <c r="G274" s="95"/>
      <c r="H274" s="95"/>
      <c r="I274" s="95"/>
      <c r="J274" s="95"/>
      <c r="K274" s="95"/>
      <c r="L274" s="95"/>
    </row>
    <row r="275" spans="3:12" ht="58.5" customHeight="1" x14ac:dyDescent="0.4">
      <c r="C275" s="110" t="s">
        <v>1208</v>
      </c>
      <c r="D275" s="128"/>
      <c r="E275" s="128"/>
      <c r="F275" s="128"/>
      <c r="G275" s="128"/>
      <c r="H275" s="128"/>
      <c r="I275" s="128"/>
      <c r="J275" s="128"/>
      <c r="K275" s="128"/>
      <c r="L275" s="129"/>
    </row>
    <row r="276" spans="3:12" x14ac:dyDescent="0.4">
      <c r="C276" s="174"/>
      <c r="D276" s="174"/>
      <c r="E276" s="174"/>
      <c r="F276" s="174"/>
      <c r="G276" s="174"/>
      <c r="H276" s="174"/>
      <c r="I276" s="174"/>
      <c r="J276" s="174"/>
      <c r="K276" s="174"/>
      <c r="L276" s="174"/>
    </row>
    <row r="277" spans="3:12" x14ac:dyDescent="0.4">
      <c r="C277" s="172" t="s">
        <v>248</v>
      </c>
      <c r="D277" s="172"/>
      <c r="E277" s="172"/>
      <c r="F277" s="172"/>
      <c r="G277" s="172"/>
      <c r="H277" s="172"/>
      <c r="I277" s="172"/>
      <c r="J277" s="172"/>
      <c r="K277" s="172"/>
      <c r="L277" s="172"/>
    </row>
    <row r="278" spans="3:12" ht="15.95" customHeight="1" x14ac:dyDescent="0.4">
      <c r="C278" s="95" t="s">
        <v>874</v>
      </c>
      <c r="D278" s="95"/>
      <c r="E278" s="95"/>
      <c r="F278" s="95"/>
      <c r="G278" s="95"/>
      <c r="H278" s="95"/>
      <c r="I278" s="95"/>
      <c r="J278" s="95"/>
      <c r="K278" s="95"/>
      <c r="L278" s="95"/>
    </row>
    <row r="279" spans="3:12" ht="83.25" customHeight="1" x14ac:dyDescent="0.4">
      <c r="C279" s="110" t="s">
        <v>1164</v>
      </c>
      <c r="D279" s="111"/>
      <c r="E279" s="111"/>
      <c r="F279" s="111"/>
      <c r="G279" s="111"/>
      <c r="H279" s="111"/>
      <c r="I279" s="111"/>
      <c r="J279" s="111"/>
      <c r="K279" s="111"/>
      <c r="L279" s="112"/>
    </row>
    <row r="280" spans="3:12" ht="31.5" customHeight="1" x14ac:dyDescent="0.4">
      <c r="C280" s="116"/>
      <c r="D280" s="79"/>
      <c r="E280" s="79"/>
      <c r="F280" s="79"/>
      <c r="G280" s="79"/>
      <c r="H280" s="79"/>
      <c r="I280" s="79"/>
      <c r="J280" s="79"/>
      <c r="K280" s="79"/>
      <c r="L280" s="117"/>
    </row>
    <row r="281" spans="3:12" ht="33" customHeight="1" x14ac:dyDescent="0.4">
      <c r="C281" s="113"/>
      <c r="D281" s="114"/>
      <c r="E281" s="114"/>
      <c r="F281" s="114"/>
      <c r="G281" s="114"/>
      <c r="H281" s="114"/>
      <c r="I281" s="114"/>
      <c r="J281" s="114"/>
      <c r="K281" s="114"/>
      <c r="L281" s="115"/>
    </row>
    <row r="282" spans="3:12" x14ac:dyDescent="0.4">
      <c r="C282" s="95" t="s">
        <v>875</v>
      </c>
      <c r="D282" s="95"/>
      <c r="E282" s="95"/>
      <c r="F282" s="95"/>
      <c r="G282" s="95"/>
      <c r="H282" s="95"/>
      <c r="I282" s="95"/>
      <c r="J282" s="95"/>
      <c r="K282" s="95"/>
      <c r="L282" s="95"/>
    </row>
    <row r="283" spans="3:12" ht="33" customHeight="1" x14ac:dyDescent="0.4">
      <c r="C283" s="103" t="s">
        <v>876</v>
      </c>
      <c r="D283" s="103"/>
      <c r="E283" s="103"/>
      <c r="F283" s="103"/>
      <c r="G283" s="103"/>
      <c r="H283" s="103"/>
      <c r="I283" s="103"/>
      <c r="J283" s="103"/>
      <c r="K283" s="103"/>
      <c r="L283" s="103"/>
    </row>
    <row r="284" spans="3:12" x14ac:dyDescent="0.4">
      <c r="C284" s="95" t="s">
        <v>877</v>
      </c>
      <c r="D284" s="95"/>
      <c r="E284" s="95"/>
      <c r="F284" s="95"/>
      <c r="G284" s="95"/>
      <c r="H284" s="95"/>
      <c r="I284" s="95"/>
      <c r="J284" s="95"/>
      <c r="K284" s="95"/>
      <c r="L284" s="95"/>
    </row>
    <row r="285" spans="3:12" x14ac:dyDescent="0.4">
      <c r="C285" s="95" t="s">
        <v>878</v>
      </c>
      <c r="D285" s="95"/>
      <c r="E285" s="95"/>
      <c r="F285" s="95"/>
      <c r="G285" s="95"/>
      <c r="H285" s="95"/>
      <c r="I285" s="95"/>
      <c r="J285" s="95"/>
      <c r="K285" s="95"/>
      <c r="L285" s="95"/>
    </row>
    <row r="286" spans="3:12" x14ac:dyDescent="0.4">
      <c r="C286" s="174"/>
      <c r="D286" s="174"/>
      <c r="E286" s="174"/>
      <c r="F286" s="174"/>
      <c r="G286" s="174"/>
      <c r="H286" s="174"/>
      <c r="I286" s="174"/>
      <c r="J286" s="174"/>
      <c r="K286" s="174"/>
      <c r="L286" s="174"/>
    </row>
    <row r="287" spans="3:12" x14ac:dyDescent="0.4">
      <c r="C287" s="172" t="s">
        <v>249</v>
      </c>
      <c r="D287" s="172"/>
      <c r="E287" s="172"/>
      <c r="F287" s="172"/>
      <c r="G287" s="172"/>
      <c r="H287" s="172"/>
      <c r="I287" s="172"/>
      <c r="J287" s="172"/>
      <c r="K287" s="172"/>
      <c r="L287" s="172"/>
    </row>
    <row r="288" spans="3:12" ht="66.75" customHeight="1" x14ac:dyDescent="0.4">
      <c r="C288" s="173" t="s">
        <v>250</v>
      </c>
      <c r="D288" s="173"/>
      <c r="E288" s="173"/>
      <c r="F288" s="173"/>
      <c r="G288" s="173"/>
      <c r="H288" s="173"/>
      <c r="I288" s="173"/>
      <c r="J288" s="173"/>
      <c r="K288" s="173"/>
      <c r="L288" s="173"/>
    </row>
    <row r="289" spans="1:12" x14ac:dyDescent="0.4">
      <c r="C289" s="174"/>
      <c r="D289" s="174"/>
      <c r="E289" s="174"/>
      <c r="F289" s="174"/>
      <c r="G289" s="174"/>
      <c r="H289" s="174"/>
      <c r="I289" s="174"/>
      <c r="J289" s="174"/>
      <c r="K289" s="174"/>
      <c r="L289" s="174"/>
    </row>
    <row r="290" spans="1:12" x14ac:dyDescent="0.4">
      <c r="A290" s="197" t="s">
        <v>251</v>
      </c>
      <c r="B290" s="197"/>
      <c r="C290" s="197"/>
      <c r="D290" s="197"/>
      <c r="E290" s="197"/>
      <c r="F290" s="197"/>
      <c r="G290" s="197"/>
      <c r="H290" s="197"/>
      <c r="I290" s="197"/>
      <c r="J290" s="197"/>
      <c r="K290" s="197"/>
      <c r="L290" s="197"/>
    </row>
    <row r="291" spans="1:12" x14ac:dyDescent="0.4">
      <c r="B291" s="174"/>
      <c r="C291" s="174"/>
      <c r="D291" s="174"/>
      <c r="E291" s="174"/>
      <c r="F291" s="174"/>
      <c r="G291" s="174"/>
      <c r="H291" s="174"/>
      <c r="I291" s="174"/>
      <c r="J291" s="174"/>
      <c r="K291" s="174"/>
      <c r="L291" s="174"/>
    </row>
    <row r="292" spans="1:12" x14ac:dyDescent="0.4">
      <c r="B292" s="172" t="s">
        <v>89</v>
      </c>
      <c r="C292" s="172"/>
      <c r="D292" s="172"/>
      <c r="E292" s="172"/>
      <c r="F292" s="172"/>
      <c r="G292" s="172"/>
      <c r="H292" s="172"/>
      <c r="I292" s="172"/>
      <c r="J292" s="172"/>
      <c r="K292" s="172"/>
      <c r="L292" s="172"/>
    </row>
    <row r="293" spans="1:12" ht="48" customHeight="1" x14ac:dyDescent="0.4">
      <c r="C293" s="173" t="s">
        <v>252</v>
      </c>
      <c r="D293" s="172"/>
      <c r="E293" s="172"/>
      <c r="F293" s="172"/>
      <c r="G293" s="172"/>
      <c r="H293" s="172"/>
      <c r="I293" s="172"/>
      <c r="J293" s="172"/>
      <c r="K293" s="172"/>
      <c r="L293" s="172"/>
    </row>
    <row r="294" spans="1:12" x14ac:dyDescent="0.4">
      <c r="C294" s="176" t="s">
        <v>253</v>
      </c>
      <c r="D294" s="176"/>
      <c r="E294" s="176"/>
      <c r="F294" s="176" t="s">
        <v>254</v>
      </c>
      <c r="G294" s="203"/>
      <c r="H294" s="203"/>
      <c r="I294" s="176"/>
      <c r="J294" s="176" t="s">
        <v>255</v>
      </c>
      <c r="K294" s="176"/>
      <c r="L294" s="176"/>
    </row>
    <row r="295" spans="1:12" x14ac:dyDescent="0.4">
      <c r="C295" s="176" t="s">
        <v>256</v>
      </c>
      <c r="D295" s="176"/>
      <c r="E295" s="176"/>
      <c r="F295" s="70" t="s">
        <v>259</v>
      </c>
      <c r="G295" s="201"/>
      <c r="H295" s="201"/>
      <c r="I295" s="72"/>
      <c r="J295" s="176" t="s">
        <v>260</v>
      </c>
      <c r="K295" s="176"/>
      <c r="L295" s="176"/>
    </row>
    <row r="296" spans="1:12" x14ac:dyDescent="0.4">
      <c r="C296" s="176" t="s">
        <v>257</v>
      </c>
      <c r="D296" s="176"/>
      <c r="E296" s="176"/>
      <c r="F296" s="70" t="s">
        <v>259</v>
      </c>
      <c r="G296" s="201"/>
      <c r="H296" s="201"/>
      <c r="I296" s="72"/>
      <c r="J296" s="176"/>
      <c r="K296" s="176"/>
      <c r="L296" s="176"/>
    </row>
    <row r="297" spans="1:12" x14ac:dyDescent="0.4">
      <c r="C297" s="176" t="s">
        <v>258</v>
      </c>
      <c r="D297" s="176"/>
      <c r="E297" s="176"/>
      <c r="F297" s="176" t="s">
        <v>261</v>
      </c>
      <c r="G297" s="196"/>
      <c r="H297" s="196"/>
      <c r="I297" s="176"/>
      <c r="J297" s="176" t="s">
        <v>262</v>
      </c>
      <c r="K297" s="176"/>
      <c r="L297" s="176"/>
    </row>
    <row r="298" spans="1:12" x14ac:dyDescent="0.4">
      <c r="C298" s="202" t="s">
        <v>263</v>
      </c>
      <c r="D298" s="202"/>
      <c r="E298" s="202"/>
      <c r="F298" s="202"/>
      <c r="G298" s="202"/>
      <c r="H298" s="202"/>
      <c r="I298" s="202"/>
      <c r="J298" s="202"/>
      <c r="K298" s="202"/>
      <c r="L298" s="202"/>
    </row>
    <row r="299" spans="1:12" x14ac:dyDescent="0.4">
      <c r="C299" s="174"/>
      <c r="D299" s="174"/>
      <c r="E299" s="174"/>
      <c r="F299" s="174"/>
      <c r="G299" s="174"/>
      <c r="H299" s="174"/>
      <c r="I299" s="174"/>
      <c r="J299" s="174"/>
      <c r="K299" s="174"/>
      <c r="L299" s="174"/>
    </row>
    <row r="300" spans="1:12" x14ac:dyDescent="0.4">
      <c r="B300" s="197" t="s">
        <v>90</v>
      </c>
      <c r="C300" s="197"/>
      <c r="D300" s="197"/>
      <c r="E300" s="197"/>
      <c r="F300" s="197"/>
      <c r="G300" s="197"/>
      <c r="H300" s="197"/>
      <c r="I300" s="197"/>
      <c r="J300" s="197"/>
      <c r="K300" s="197"/>
      <c r="L300" s="197"/>
    </row>
    <row r="301" spans="1:12" ht="33" customHeight="1" x14ac:dyDescent="0.4">
      <c r="C301" s="173" t="s">
        <v>264</v>
      </c>
      <c r="D301" s="173"/>
      <c r="E301" s="173"/>
      <c r="F301" s="173"/>
      <c r="G301" s="173"/>
      <c r="H301" s="173"/>
      <c r="I301" s="173"/>
      <c r="J301" s="173"/>
      <c r="K301" s="173"/>
      <c r="L301" s="173"/>
    </row>
    <row r="302" spans="1:12" x14ac:dyDescent="0.4">
      <c r="C302" s="198" t="s">
        <v>265</v>
      </c>
      <c r="D302" s="198"/>
      <c r="E302" s="198" t="s">
        <v>270</v>
      </c>
      <c r="F302" s="198"/>
      <c r="G302" s="198"/>
      <c r="H302" s="198"/>
      <c r="I302" s="198"/>
      <c r="J302" s="198"/>
      <c r="K302" s="198"/>
      <c r="L302" s="198"/>
    </row>
    <row r="303" spans="1:12" ht="48.75" customHeight="1" x14ac:dyDescent="0.4">
      <c r="C303" s="198" t="s">
        <v>266</v>
      </c>
      <c r="D303" s="198"/>
      <c r="E303" s="199" t="s">
        <v>271</v>
      </c>
      <c r="F303" s="200"/>
      <c r="G303" s="200"/>
      <c r="H303" s="200"/>
      <c r="I303" s="200"/>
      <c r="J303" s="200"/>
      <c r="K303" s="200"/>
      <c r="L303" s="200"/>
    </row>
    <row r="304" spans="1:12" ht="82.5" customHeight="1" x14ac:dyDescent="0.4">
      <c r="C304" s="198" t="s">
        <v>267</v>
      </c>
      <c r="D304" s="198"/>
      <c r="E304" s="199" t="s">
        <v>272</v>
      </c>
      <c r="F304" s="200"/>
      <c r="G304" s="200"/>
      <c r="H304" s="200"/>
      <c r="I304" s="200"/>
      <c r="J304" s="200"/>
      <c r="K304" s="200"/>
      <c r="L304" s="200"/>
    </row>
    <row r="305" spans="1:12" x14ac:dyDescent="0.4">
      <c r="C305" s="198" t="s">
        <v>268</v>
      </c>
      <c r="D305" s="198"/>
      <c r="E305" s="200" t="s">
        <v>273</v>
      </c>
      <c r="F305" s="200"/>
      <c r="G305" s="200"/>
      <c r="H305" s="200"/>
      <c r="I305" s="200"/>
      <c r="J305" s="200"/>
      <c r="K305" s="200"/>
      <c r="L305" s="200"/>
    </row>
    <row r="307" spans="1:12" x14ac:dyDescent="0.4">
      <c r="B307" s="172" t="s">
        <v>91</v>
      </c>
      <c r="C307" s="172"/>
      <c r="D307" s="172"/>
      <c r="E307" s="172"/>
      <c r="F307" s="172"/>
      <c r="G307" s="172"/>
      <c r="H307" s="172"/>
      <c r="I307" s="172"/>
      <c r="J307" s="172"/>
      <c r="K307" s="172"/>
      <c r="L307" s="172"/>
    </row>
    <row r="308" spans="1:12" ht="48" customHeight="1" x14ac:dyDescent="0.4">
      <c r="C308" s="173" t="s">
        <v>274</v>
      </c>
      <c r="D308" s="172"/>
      <c r="E308" s="172"/>
      <c r="F308" s="172"/>
      <c r="G308" s="172"/>
      <c r="H308" s="172"/>
      <c r="I308" s="172"/>
      <c r="J308" s="172"/>
      <c r="K308" s="172"/>
      <c r="L308" s="172"/>
    </row>
    <row r="309" spans="1:12" x14ac:dyDescent="0.4">
      <c r="C309" s="174"/>
      <c r="D309" s="174"/>
      <c r="E309" s="174"/>
      <c r="F309" s="174"/>
      <c r="G309" s="174"/>
      <c r="H309" s="174"/>
      <c r="I309" s="174"/>
      <c r="J309" s="174"/>
      <c r="K309" s="174"/>
      <c r="L309" s="174"/>
    </row>
    <row r="310" spans="1:12" x14ac:dyDescent="0.4">
      <c r="A310" s="174" t="s">
        <v>92</v>
      </c>
      <c r="B310" s="174"/>
      <c r="C310" s="174"/>
      <c r="D310" s="174"/>
      <c r="E310" s="174"/>
      <c r="F310" s="174"/>
      <c r="G310" s="174"/>
      <c r="H310" s="174"/>
      <c r="I310" s="174"/>
      <c r="J310" s="174"/>
      <c r="K310" s="174"/>
      <c r="L310" s="174"/>
    </row>
    <row r="311" spans="1:12" x14ac:dyDescent="0.4">
      <c r="C311" s="174"/>
      <c r="D311" s="174"/>
      <c r="E311" s="174"/>
      <c r="F311" s="174"/>
      <c r="G311" s="174"/>
      <c r="H311" s="174"/>
      <c r="I311" s="174"/>
      <c r="J311" s="174"/>
      <c r="K311" s="174"/>
      <c r="L311" s="174"/>
    </row>
    <row r="312" spans="1:12" x14ac:dyDescent="0.4">
      <c r="A312" s="172" t="s">
        <v>275</v>
      </c>
      <c r="B312" s="172"/>
      <c r="C312" s="172"/>
      <c r="D312" s="172"/>
      <c r="E312" s="172"/>
      <c r="F312" s="172"/>
      <c r="G312" s="172"/>
      <c r="H312" s="172"/>
      <c r="I312" s="172"/>
      <c r="J312" s="172"/>
      <c r="K312" s="172"/>
      <c r="L312" s="172"/>
    </row>
    <row r="313" spans="1:12" ht="12.75" x14ac:dyDescent="0.4">
      <c r="B313" s="195" t="s">
        <v>276</v>
      </c>
      <c r="C313" s="195"/>
      <c r="D313" s="195"/>
      <c r="E313" s="195"/>
      <c r="F313" s="195"/>
      <c r="G313" s="195"/>
      <c r="H313" s="195"/>
      <c r="I313" s="195"/>
      <c r="J313" s="195"/>
      <c r="K313" s="195"/>
      <c r="L313" s="195"/>
    </row>
    <row r="314" spans="1:12" ht="26.25" customHeight="1" x14ac:dyDescent="0.4">
      <c r="B314" s="194" t="s">
        <v>277</v>
      </c>
      <c r="C314" s="194"/>
      <c r="D314" s="194"/>
      <c r="E314" s="194" t="s">
        <v>269</v>
      </c>
      <c r="F314" s="194"/>
      <c r="G314" s="194"/>
      <c r="H314" s="194"/>
      <c r="I314" s="194"/>
      <c r="J314" s="194"/>
      <c r="K314" s="194"/>
      <c r="L314" s="194"/>
    </row>
    <row r="315" spans="1:12" ht="31.5" customHeight="1" x14ac:dyDescent="0.4">
      <c r="B315" s="192" t="s">
        <v>278</v>
      </c>
      <c r="C315" s="192"/>
      <c r="D315" s="192"/>
      <c r="E315" s="192" t="s">
        <v>288</v>
      </c>
      <c r="F315" s="192"/>
      <c r="G315" s="192"/>
      <c r="H315" s="192"/>
      <c r="I315" s="192"/>
      <c r="J315" s="192"/>
      <c r="K315" s="192"/>
      <c r="L315" s="192"/>
    </row>
    <row r="316" spans="1:12" ht="78" customHeight="1" x14ac:dyDescent="0.4">
      <c r="B316" s="192" t="s">
        <v>279</v>
      </c>
      <c r="C316" s="192"/>
      <c r="D316" s="192"/>
      <c r="E316" s="192" t="s">
        <v>289</v>
      </c>
      <c r="F316" s="192"/>
      <c r="G316" s="192"/>
      <c r="H316" s="192"/>
      <c r="I316" s="192"/>
      <c r="J316" s="192"/>
      <c r="K316" s="192"/>
      <c r="L316" s="192"/>
    </row>
    <row r="317" spans="1:12" ht="76.5" customHeight="1" x14ac:dyDescent="0.4">
      <c r="B317" s="192" t="s">
        <v>280</v>
      </c>
      <c r="C317" s="192"/>
      <c r="D317" s="192"/>
      <c r="E317" s="192" t="s">
        <v>290</v>
      </c>
      <c r="F317" s="192"/>
      <c r="G317" s="192"/>
      <c r="H317" s="192"/>
      <c r="I317" s="192"/>
      <c r="J317" s="192"/>
      <c r="K317" s="192"/>
      <c r="L317" s="192"/>
    </row>
    <row r="318" spans="1:12" ht="48" customHeight="1" x14ac:dyDescent="0.4">
      <c r="B318" s="192" t="s">
        <v>281</v>
      </c>
      <c r="C318" s="192"/>
      <c r="D318" s="192"/>
      <c r="E318" s="192" t="s">
        <v>291</v>
      </c>
      <c r="F318" s="192"/>
      <c r="G318" s="192"/>
      <c r="H318" s="192"/>
      <c r="I318" s="192"/>
      <c r="J318" s="192"/>
      <c r="K318" s="192"/>
      <c r="L318" s="192"/>
    </row>
    <row r="319" spans="1:12" ht="63" customHeight="1" x14ac:dyDescent="0.4">
      <c r="B319" s="192" t="s">
        <v>282</v>
      </c>
      <c r="C319" s="192"/>
      <c r="D319" s="192"/>
      <c r="E319" s="192" t="s">
        <v>292</v>
      </c>
      <c r="F319" s="192"/>
      <c r="G319" s="192"/>
      <c r="H319" s="192"/>
      <c r="I319" s="192"/>
      <c r="J319" s="192"/>
      <c r="K319" s="192"/>
      <c r="L319" s="192"/>
    </row>
    <row r="320" spans="1:12" ht="31.5" customHeight="1" x14ac:dyDescent="0.4">
      <c r="B320" s="192" t="s">
        <v>283</v>
      </c>
      <c r="C320" s="192"/>
      <c r="D320" s="192"/>
      <c r="E320" s="192" t="s">
        <v>287</v>
      </c>
      <c r="F320" s="192"/>
      <c r="G320" s="192"/>
      <c r="H320" s="192"/>
      <c r="I320" s="192"/>
      <c r="J320" s="192"/>
      <c r="K320" s="192"/>
      <c r="L320" s="192"/>
    </row>
    <row r="321" spans="1:12" ht="47.25" customHeight="1" x14ac:dyDescent="0.4">
      <c r="B321" s="192" t="s">
        <v>284</v>
      </c>
      <c r="C321" s="192"/>
      <c r="D321" s="192"/>
      <c r="E321" s="192" t="s">
        <v>293</v>
      </c>
      <c r="F321" s="192"/>
      <c r="G321" s="192"/>
      <c r="H321" s="192"/>
      <c r="I321" s="192"/>
      <c r="J321" s="192"/>
      <c r="K321" s="192"/>
      <c r="L321" s="192"/>
    </row>
    <row r="322" spans="1:12" ht="46.5" customHeight="1" x14ac:dyDescent="0.4">
      <c r="B322" s="192" t="s">
        <v>285</v>
      </c>
      <c r="C322" s="192"/>
      <c r="D322" s="192"/>
      <c r="E322" s="192" t="s">
        <v>294</v>
      </c>
      <c r="F322" s="192"/>
      <c r="G322" s="192"/>
      <c r="H322" s="192"/>
      <c r="I322" s="192"/>
      <c r="J322" s="192"/>
      <c r="K322" s="192"/>
      <c r="L322" s="192"/>
    </row>
    <row r="323" spans="1:12" ht="64.5" customHeight="1" x14ac:dyDescent="0.4">
      <c r="B323" s="192" t="s">
        <v>286</v>
      </c>
      <c r="C323" s="192"/>
      <c r="D323" s="192"/>
      <c r="E323" s="192" t="s">
        <v>295</v>
      </c>
      <c r="F323" s="192"/>
      <c r="G323" s="192"/>
      <c r="H323" s="192"/>
      <c r="I323" s="192"/>
      <c r="J323" s="192"/>
      <c r="K323" s="192"/>
      <c r="L323" s="192"/>
    </row>
    <row r="324" spans="1:12" ht="147.75" customHeight="1" x14ac:dyDescent="0.4">
      <c r="B324" s="179" t="s">
        <v>296</v>
      </c>
      <c r="C324" s="179"/>
      <c r="D324" s="179"/>
      <c r="E324" s="192" t="s">
        <v>298</v>
      </c>
      <c r="F324" s="192"/>
      <c r="G324" s="192"/>
      <c r="H324" s="192"/>
      <c r="I324" s="192"/>
      <c r="J324" s="192"/>
      <c r="K324" s="192"/>
      <c r="L324" s="192"/>
    </row>
    <row r="325" spans="1:12" ht="80.25" customHeight="1" x14ac:dyDescent="0.4">
      <c r="B325" s="179" t="s">
        <v>297</v>
      </c>
      <c r="C325" s="179"/>
      <c r="D325" s="179"/>
      <c r="E325" s="193" t="s">
        <v>299</v>
      </c>
      <c r="F325" s="192"/>
      <c r="G325" s="192"/>
      <c r="H325" s="192"/>
      <c r="I325" s="192"/>
      <c r="J325" s="192"/>
      <c r="K325" s="192"/>
      <c r="L325" s="193"/>
    </row>
    <row r="326" spans="1:12" ht="15.95" customHeight="1" x14ac:dyDescent="0.4">
      <c r="B326" s="179"/>
      <c r="C326" s="179"/>
      <c r="D326" s="179"/>
      <c r="E326" s="16"/>
      <c r="F326" s="179" t="s">
        <v>302</v>
      </c>
      <c r="G326" s="179"/>
      <c r="H326" s="15" t="s">
        <v>300</v>
      </c>
      <c r="I326" s="179" t="s">
        <v>301</v>
      </c>
      <c r="J326" s="179"/>
      <c r="K326" s="179"/>
      <c r="L326" s="16"/>
    </row>
    <row r="327" spans="1:12" ht="15.95" customHeight="1" x14ac:dyDescent="0.4">
      <c r="B327" s="179"/>
      <c r="C327" s="179"/>
      <c r="D327" s="179"/>
      <c r="E327" s="16"/>
      <c r="F327" s="179" t="s">
        <v>309</v>
      </c>
      <c r="G327" s="179"/>
      <c r="H327" s="15" t="s">
        <v>303</v>
      </c>
      <c r="I327" s="179" t="s">
        <v>306</v>
      </c>
      <c r="J327" s="179"/>
      <c r="K327" s="179"/>
      <c r="L327" s="16"/>
    </row>
    <row r="328" spans="1:12" ht="15.95" customHeight="1" x14ac:dyDescent="0.4">
      <c r="B328" s="179"/>
      <c r="C328" s="179"/>
      <c r="D328" s="179"/>
      <c r="E328" s="17"/>
      <c r="F328" s="179"/>
      <c r="G328" s="179"/>
      <c r="H328" s="15" t="s">
        <v>304</v>
      </c>
      <c r="I328" s="189" t="s">
        <v>307</v>
      </c>
      <c r="J328" s="189"/>
      <c r="K328" s="189"/>
      <c r="L328" s="119"/>
    </row>
    <row r="329" spans="1:12" ht="15.95" customHeight="1" x14ac:dyDescent="0.4">
      <c r="B329" s="179"/>
      <c r="C329" s="179"/>
      <c r="D329" s="179"/>
      <c r="E329" s="17"/>
      <c r="F329" s="179"/>
      <c r="G329" s="179"/>
      <c r="H329" s="15" t="s">
        <v>305</v>
      </c>
      <c r="I329" s="179" t="s">
        <v>308</v>
      </c>
      <c r="J329" s="179"/>
      <c r="K329" s="179"/>
      <c r="L329" s="119"/>
    </row>
    <row r="330" spans="1:12" ht="15.95" customHeight="1" x14ac:dyDescent="0.4">
      <c r="B330" s="190"/>
      <c r="C330" s="190"/>
      <c r="D330" s="190"/>
      <c r="E330" s="191"/>
      <c r="F330" s="190"/>
      <c r="G330" s="190"/>
      <c r="H330" s="190"/>
      <c r="I330" s="190"/>
      <c r="J330" s="190"/>
      <c r="K330" s="190"/>
      <c r="L330" s="191"/>
    </row>
    <row r="331" spans="1:12" ht="231.75" customHeight="1" x14ac:dyDescent="0.4">
      <c r="B331" s="177" t="s">
        <v>311</v>
      </c>
      <c r="C331" s="176"/>
      <c r="D331" s="176"/>
      <c r="E331" s="178" t="s">
        <v>310</v>
      </c>
      <c r="F331" s="188"/>
      <c r="G331" s="188"/>
      <c r="H331" s="188"/>
      <c r="I331" s="188"/>
      <c r="J331" s="188"/>
      <c r="K331" s="188"/>
      <c r="L331" s="188"/>
    </row>
    <row r="332" spans="1:12" ht="32.1" customHeight="1" x14ac:dyDescent="0.4">
      <c r="B332" s="176" t="s">
        <v>312</v>
      </c>
      <c r="C332" s="176"/>
      <c r="D332" s="176"/>
      <c r="E332" s="178" t="s">
        <v>314</v>
      </c>
      <c r="F332" s="178"/>
      <c r="G332" s="178"/>
      <c r="H332" s="178"/>
      <c r="I332" s="178"/>
      <c r="J332" s="178"/>
      <c r="K332" s="178"/>
      <c r="L332" s="178"/>
    </row>
    <row r="333" spans="1:12" ht="32.1" customHeight="1" x14ac:dyDescent="0.4">
      <c r="B333" s="177" t="s">
        <v>313</v>
      </c>
      <c r="C333" s="176"/>
      <c r="D333" s="176"/>
      <c r="E333" s="178" t="s">
        <v>315</v>
      </c>
      <c r="F333" s="178"/>
      <c r="G333" s="178"/>
      <c r="H333" s="178"/>
      <c r="I333" s="178"/>
      <c r="J333" s="178"/>
      <c r="K333" s="178"/>
      <c r="L333" s="178"/>
    </row>
    <row r="335" spans="1:12" x14ac:dyDescent="0.4">
      <c r="A335" s="172" t="s">
        <v>94</v>
      </c>
      <c r="B335" s="172"/>
      <c r="C335" s="172"/>
      <c r="D335" s="172"/>
      <c r="E335" s="172"/>
      <c r="F335" s="172"/>
      <c r="G335" s="172"/>
      <c r="H335" s="172"/>
      <c r="I335" s="172"/>
      <c r="J335" s="172"/>
      <c r="K335" s="172"/>
      <c r="L335" s="172"/>
    </row>
    <row r="336" spans="1:12" x14ac:dyDescent="0.4">
      <c r="B336" s="172" t="s">
        <v>316</v>
      </c>
      <c r="C336" s="172"/>
      <c r="D336" s="172"/>
      <c r="E336" s="172"/>
      <c r="F336" s="172"/>
      <c r="G336" s="172"/>
      <c r="H336" s="172"/>
      <c r="I336" s="172"/>
      <c r="J336" s="172"/>
      <c r="K336" s="172"/>
      <c r="L336" s="172"/>
    </row>
    <row r="337" spans="1:12" x14ac:dyDescent="0.4">
      <c r="B337" s="176" t="s">
        <v>317</v>
      </c>
      <c r="C337" s="176"/>
      <c r="D337" s="176"/>
      <c r="E337" s="176"/>
      <c r="F337" s="176" t="s">
        <v>159</v>
      </c>
      <c r="G337" s="176"/>
      <c r="H337" s="176"/>
      <c r="I337" s="176"/>
      <c r="J337" s="176"/>
      <c r="K337" s="176"/>
      <c r="L337" s="176"/>
    </row>
    <row r="338" spans="1:12" ht="122.25" customHeight="1" x14ac:dyDescent="0.4">
      <c r="B338" s="182" t="s">
        <v>318</v>
      </c>
      <c r="C338" s="182"/>
      <c r="D338" s="182"/>
      <c r="E338" s="182"/>
      <c r="F338" s="186" t="s">
        <v>325</v>
      </c>
      <c r="G338" s="187"/>
      <c r="H338" s="187"/>
      <c r="I338" s="187"/>
      <c r="J338" s="187"/>
      <c r="K338" s="187"/>
      <c r="L338" s="187"/>
    </row>
    <row r="339" spans="1:12" ht="48" customHeight="1" x14ac:dyDescent="0.4">
      <c r="B339" s="182" t="s">
        <v>319</v>
      </c>
      <c r="C339" s="182"/>
      <c r="D339" s="182"/>
      <c r="E339" s="182"/>
      <c r="F339" s="178" t="s">
        <v>326</v>
      </c>
      <c r="G339" s="178"/>
      <c r="H339" s="178"/>
      <c r="I339" s="178"/>
      <c r="J339" s="178"/>
      <c r="K339" s="178"/>
      <c r="L339" s="178"/>
    </row>
    <row r="340" spans="1:12" ht="119.25" customHeight="1" x14ac:dyDescent="0.4">
      <c r="B340" s="182" t="s">
        <v>320</v>
      </c>
      <c r="C340" s="182"/>
      <c r="D340" s="182"/>
      <c r="E340" s="182"/>
      <c r="F340" s="178" t="s">
        <v>327</v>
      </c>
      <c r="G340" s="188"/>
      <c r="H340" s="188"/>
      <c r="I340" s="188"/>
      <c r="J340" s="188"/>
      <c r="K340" s="188"/>
      <c r="L340" s="188"/>
    </row>
    <row r="341" spans="1:12" ht="32.1" customHeight="1" x14ac:dyDescent="0.4">
      <c r="B341" s="182" t="s">
        <v>321</v>
      </c>
      <c r="C341" s="182"/>
      <c r="D341" s="182"/>
      <c r="E341" s="182"/>
      <c r="F341" s="178" t="s">
        <v>328</v>
      </c>
      <c r="G341" s="178"/>
      <c r="H341" s="178"/>
      <c r="I341" s="178"/>
      <c r="J341" s="178"/>
      <c r="K341" s="178"/>
      <c r="L341" s="178"/>
    </row>
    <row r="342" spans="1:12" ht="32.1" customHeight="1" x14ac:dyDescent="0.4">
      <c r="B342" s="182" t="s">
        <v>322</v>
      </c>
      <c r="C342" s="182"/>
      <c r="D342" s="182"/>
      <c r="E342" s="182"/>
      <c r="F342" s="178" t="s">
        <v>329</v>
      </c>
      <c r="G342" s="178"/>
      <c r="H342" s="178"/>
      <c r="I342" s="178"/>
      <c r="J342" s="178"/>
      <c r="K342" s="178"/>
      <c r="L342" s="178"/>
    </row>
    <row r="343" spans="1:12" ht="102.75" customHeight="1" x14ac:dyDescent="0.4">
      <c r="B343" s="182" t="s">
        <v>323</v>
      </c>
      <c r="C343" s="182"/>
      <c r="D343" s="182"/>
      <c r="E343" s="182"/>
      <c r="F343" s="178" t="s">
        <v>330</v>
      </c>
      <c r="G343" s="178"/>
      <c r="H343" s="178"/>
      <c r="I343" s="178"/>
      <c r="J343" s="178"/>
      <c r="K343" s="178"/>
      <c r="L343" s="178"/>
    </row>
    <row r="344" spans="1:12" ht="15.95" customHeight="1" x14ac:dyDescent="0.4">
      <c r="B344" s="182" t="s">
        <v>324</v>
      </c>
      <c r="C344" s="182"/>
      <c r="D344" s="182"/>
      <c r="E344" s="182"/>
      <c r="F344" s="178" t="s">
        <v>331</v>
      </c>
      <c r="G344" s="178"/>
      <c r="H344" s="178"/>
      <c r="I344" s="178"/>
      <c r="J344" s="178"/>
      <c r="K344" s="178"/>
      <c r="L344" s="178"/>
    </row>
    <row r="345" spans="1:12" x14ac:dyDescent="0.4">
      <c r="B345" s="182"/>
      <c r="C345" s="182"/>
      <c r="D345" s="182"/>
      <c r="E345" s="182"/>
      <c r="F345" s="178"/>
      <c r="G345" s="184"/>
      <c r="H345" s="184"/>
      <c r="I345" s="178"/>
      <c r="J345" s="184"/>
      <c r="K345" s="184"/>
      <c r="L345" s="178"/>
    </row>
    <row r="346" spans="1:12" x14ac:dyDescent="0.4">
      <c r="B346" s="182"/>
      <c r="C346" s="182"/>
      <c r="D346" s="182"/>
      <c r="E346" s="182"/>
      <c r="F346" s="70" t="s">
        <v>332</v>
      </c>
      <c r="G346" s="386"/>
      <c r="H346" s="386"/>
      <c r="I346" s="71" t="s">
        <v>334</v>
      </c>
      <c r="J346" s="386"/>
      <c r="K346" s="386"/>
      <c r="L346" s="72" t="s">
        <v>335</v>
      </c>
    </row>
    <row r="347" spans="1:12" x14ac:dyDescent="0.4">
      <c r="B347" s="183"/>
      <c r="C347" s="183"/>
      <c r="D347" s="183"/>
      <c r="E347" s="183"/>
      <c r="F347" s="67" t="s">
        <v>333</v>
      </c>
      <c r="G347" s="185" t="s">
        <v>336</v>
      </c>
      <c r="H347" s="185"/>
      <c r="I347" s="230"/>
      <c r="J347" s="185"/>
      <c r="K347" s="185"/>
      <c r="L347" s="230"/>
    </row>
    <row r="348" spans="1:12" ht="48" customHeight="1" x14ac:dyDescent="0.4">
      <c r="B348" s="179" t="s">
        <v>337</v>
      </c>
      <c r="C348" s="179"/>
      <c r="D348" s="179"/>
      <c r="E348" s="179"/>
      <c r="F348" s="180" t="s">
        <v>340</v>
      </c>
      <c r="G348" s="180"/>
      <c r="H348" s="180"/>
      <c r="I348" s="180"/>
      <c r="J348" s="180"/>
      <c r="K348" s="180"/>
      <c r="L348" s="180"/>
    </row>
    <row r="349" spans="1:12" ht="349.5" customHeight="1" x14ac:dyDescent="0.4">
      <c r="B349" s="179" t="s">
        <v>338</v>
      </c>
      <c r="C349" s="179"/>
      <c r="D349" s="179"/>
      <c r="E349" s="179"/>
      <c r="F349" s="180" t="s">
        <v>341</v>
      </c>
      <c r="G349" s="181"/>
      <c r="H349" s="181"/>
      <c r="I349" s="181"/>
      <c r="J349" s="181"/>
      <c r="K349" s="181"/>
      <c r="L349" s="181"/>
    </row>
    <row r="350" spans="1:12" ht="132.75" customHeight="1" x14ac:dyDescent="0.4">
      <c r="B350" s="179" t="s">
        <v>339</v>
      </c>
      <c r="C350" s="179"/>
      <c r="D350" s="179"/>
      <c r="E350" s="179"/>
      <c r="F350" s="180" t="s">
        <v>342</v>
      </c>
      <c r="G350" s="181"/>
      <c r="H350" s="181"/>
      <c r="I350" s="181"/>
      <c r="J350" s="181"/>
      <c r="K350" s="181"/>
      <c r="L350" s="181"/>
    </row>
    <row r="352" spans="1:12" x14ac:dyDescent="0.4">
      <c r="A352" s="172" t="s">
        <v>95</v>
      </c>
      <c r="B352" s="172"/>
      <c r="C352" s="172"/>
      <c r="D352" s="172"/>
      <c r="E352" s="172"/>
      <c r="F352" s="172"/>
      <c r="G352" s="172"/>
      <c r="H352" s="172"/>
      <c r="I352" s="172"/>
      <c r="J352" s="172"/>
      <c r="K352" s="172"/>
      <c r="L352" s="172"/>
    </row>
    <row r="353" spans="1:12" x14ac:dyDescent="0.4">
      <c r="C353" s="172" t="s">
        <v>343</v>
      </c>
      <c r="D353" s="172"/>
      <c r="E353" s="172"/>
      <c r="F353" s="172"/>
      <c r="G353" s="172"/>
      <c r="H353" s="172"/>
      <c r="I353" s="172"/>
      <c r="J353" s="172"/>
      <c r="K353" s="172"/>
      <c r="L353" s="172"/>
    </row>
    <row r="354" spans="1:12" x14ac:dyDescent="0.4">
      <c r="B354" s="176" t="s">
        <v>344</v>
      </c>
      <c r="C354" s="176"/>
      <c r="D354" s="176"/>
      <c r="E354" s="176"/>
      <c r="F354" s="176" t="s">
        <v>345</v>
      </c>
      <c r="G354" s="176"/>
      <c r="H354" s="176"/>
      <c r="I354" s="176"/>
      <c r="J354" s="176"/>
      <c r="K354" s="176"/>
      <c r="L354" s="176"/>
    </row>
    <row r="355" spans="1:12" ht="32.1" customHeight="1" x14ac:dyDescent="0.4">
      <c r="B355" s="177" t="s">
        <v>346</v>
      </c>
      <c r="C355" s="177"/>
      <c r="D355" s="177"/>
      <c r="E355" s="177"/>
      <c r="F355" s="178" t="s">
        <v>350</v>
      </c>
      <c r="G355" s="178"/>
      <c r="H355" s="178"/>
      <c r="I355" s="178"/>
      <c r="J355" s="178"/>
      <c r="K355" s="178"/>
      <c r="L355" s="178"/>
    </row>
    <row r="356" spans="1:12" ht="63.95" customHeight="1" x14ac:dyDescent="0.4">
      <c r="B356" s="177" t="s">
        <v>347</v>
      </c>
      <c r="C356" s="177"/>
      <c r="D356" s="177"/>
      <c r="E356" s="177"/>
      <c r="F356" s="178" t="s">
        <v>351</v>
      </c>
      <c r="G356" s="178"/>
      <c r="H356" s="178"/>
      <c r="I356" s="178"/>
      <c r="J356" s="178"/>
      <c r="K356" s="178"/>
      <c r="L356" s="178"/>
    </row>
    <row r="357" spans="1:12" ht="84" customHeight="1" x14ac:dyDescent="0.4">
      <c r="B357" s="176" t="s">
        <v>348</v>
      </c>
      <c r="C357" s="176"/>
      <c r="D357" s="176"/>
      <c r="E357" s="176"/>
      <c r="F357" s="178" t="s">
        <v>352</v>
      </c>
      <c r="G357" s="178"/>
      <c r="H357" s="178"/>
      <c r="I357" s="178"/>
      <c r="J357" s="178"/>
      <c r="K357" s="178"/>
      <c r="L357" s="178"/>
    </row>
    <row r="358" spans="1:12" ht="111.95" customHeight="1" x14ac:dyDescent="0.4">
      <c r="B358" s="176" t="s">
        <v>349</v>
      </c>
      <c r="C358" s="176"/>
      <c r="D358" s="176"/>
      <c r="E358" s="176"/>
      <c r="F358" s="178" t="s">
        <v>353</v>
      </c>
      <c r="G358" s="178"/>
      <c r="H358" s="178"/>
      <c r="I358" s="178"/>
      <c r="J358" s="178"/>
      <c r="K358" s="178"/>
      <c r="L358" s="178"/>
    </row>
    <row r="360" spans="1:12" x14ac:dyDescent="0.4">
      <c r="A360" s="174" t="s">
        <v>96</v>
      </c>
      <c r="B360" s="174"/>
      <c r="C360" s="174"/>
      <c r="D360" s="174"/>
      <c r="E360" s="174"/>
      <c r="F360" s="174"/>
      <c r="G360" s="174"/>
      <c r="H360" s="174"/>
      <c r="I360" s="174"/>
      <c r="J360" s="174"/>
      <c r="K360" s="174"/>
      <c r="L360" s="174"/>
    </row>
    <row r="362" spans="1:12" ht="18.75" customHeight="1" x14ac:dyDescent="0.4">
      <c r="A362" s="174" t="s">
        <v>354</v>
      </c>
      <c r="B362" s="174"/>
      <c r="C362" s="174"/>
      <c r="D362" s="174"/>
      <c r="E362" s="174"/>
      <c r="F362" s="174"/>
      <c r="G362" s="174"/>
      <c r="H362" s="174"/>
      <c r="I362" s="174"/>
      <c r="J362" s="174"/>
      <c r="K362" s="174"/>
      <c r="L362" s="174"/>
    </row>
    <row r="364" spans="1:12" x14ac:dyDescent="0.4">
      <c r="B364" s="172" t="s">
        <v>355</v>
      </c>
      <c r="C364" s="172"/>
      <c r="D364" s="172"/>
      <c r="E364" s="172"/>
      <c r="F364" s="172"/>
      <c r="G364" s="172"/>
      <c r="H364" s="172"/>
      <c r="I364" s="172"/>
      <c r="J364" s="172"/>
      <c r="K364" s="172"/>
      <c r="L364" s="172"/>
    </row>
    <row r="365" spans="1:12" x14ac:dyDescent="0.4">
      <c r="C365" s="173" t="s">
        <v>356</v>
      </c>
      <c r="D365" s="173"/>
      <c r="E365" s="173"/>
      <c r="F365" s="173"/>
      <c r="G365" s="173"/>
      <c r="H365" s="173"/>
      <c r="I365" s="173"/>
      <c r="J365" s="173"/>
      <c r="K365" s="173"/>
      <c r="L365" s="173"/>
    </row>
    <row r="366" spans="1:12" x14ac:dyDescent="0.4">
      <c r="C366" s="173"/>
      <c r="D366" s="173"/>
      <c r="E366" s="173"/>
      <c r="F366" s="173"/>
      <c r="G366" s="173"/>
      <c r="H366" s="173"/>
      <c r="I366" s="173"/>
      <c r="J366" s="173"/>
      <c r="K366" s="173"/>
      <c r="L366" s="173"/>
    </row>
    <row r="368" spans="1:12" ht="14.25" x14ac:dyDescent="0.4">
      <c r="B368" s="175" t="s">
        <v>357</v>
      </c>
      <c r="C368" s="175"/>
      <c r="D368" s="175"/>
      <c r="E368" s="175"/>
      <c r="F368" s="175"/>
      <c r="G368" s="175"/>
      <c r="H368" s="175"/>
      <c r="I368" s="175"/>
      <c r="J368" s="175"/>
      <c r="K368" s="175"/>
      <c r="L368" s="175"/>
    </row>
    <row r="369" spans="1:12" ht="84" customHeight="1" x14ac:dyDescent="0.4">
      <c r="C369" s="173" t="s">
        <v>358</v>
      </c>
      <c r="D369" s="172"/>
      <c r="E369" s="172"/>
      <c r="F369" s="172"/>
      <c r="G369" s="172"/>
      <c r="H369" s="172"/>
      <c r="I369" s="172"/>
      <c r="J369" s="172"/>
      <c r="K369" s="172"/>
      <c r="L369" s="172"/>
    </row>
    <row r="371" spans="1:12" x14ac:dyDescent="0.4">
      <c r="B371" s="172" t="s">
        <v>359</v>
      </c>
      <c r="C371" s="172"/>
      <c r="D371" s="172"/>
      <c r="E371" s="172"/>
      <c r="F371" s="172"/>
      <c r="G371" s="172"/>
      <c r="H371" s="172"/>
      <c r="I371" s="172"/>
      <c r="J371" s="172"/>
      <c r="K371" s="172"/>
      <c r="L371" s="172"/>
    </row>
    <row r="372" spans="1:12" ht="33" customHeight="1" x14ac:dyDescent="0.4">
      <c r="C372" s="173" t="s">
        <v>360</v>
      </c>
      <c r="D372" s="173"/>
      <c r="E372" s="173"/>
      <c r="F372" s="173"/>
      <c r="G372" s="173"/>
      <c r="H372" s="173"/>
      <c r="I372" s="173"/>
      <c r="J372" s="173"/>
      <c r="K372" s="173"/>
      <c r="L372" s="173"/>
    </row>
    <row r="374" spans="1:12" x14ac:dyDescent="0.4">
      <c r="B374" s="172" t="s">
        <v>361</v>
      </c>
      <c r="C374" s="172"/>
      <c r="D374" s="172"/>
      <c r="E374" s="172"/>
      <c r="F374" s="172"/>
      <c r="G374" s="172"/>
      <c r="H374" s="172"/>
      <c r="I374" s="172"/>
      <c r="J374" s="172"/>
      <c r="K374" s="172"/>
      <c r="L374" s="172"/>
    </row>
    <row r="375" spans="1:12" x14ac:dyDescent="0.4">
      <c r="C375" s="172" t="s">
        <v>362</v>
      </c>
      <c r="D375" s="172"/>
      <c r="E375" s="172"/>
      <c r="F375" s="172"/>
      <c r="G375" s="172"/>
      <c r="H375" s="172"/>
      <c r="I375" s="172"/>
      <c r="J375" s="172"/>
      <c r="K375" s="172"/>
      <c r="L375" s="172"/>
    </row>
    <row r="377" spans="1:12" x14ac:dyDescent="0.4">
      <c r="A377" s="172" t="s">
        <v>363</v>
      </c>
      <c r="B377" s="172"/>
      <c r="C377" s="172"/>
      <c r="D377" s="172"/>
      <c r="E377" s="172"/>
      <c r="F377" s="172"/>
      <c r="G377" s="172"/>
      <c r="H377" s="172"/>
      <c r="I377" s="172"/>
      <c r="J377" s="172"/>
      <c r="K377" s="172"/>
      <c r="L377" s="172"/>
    </row>
    <row r="379" spans="1:12" x14ac:dyDescent="0.4">
      <c r="B379" s="172" t="s">
        <v>355</v>
      </c>
      <c r="C379" s="172"/>
      <c r="D379" s="172"/>
      <c r="E379" s="172"/>
      <c r="F379" s="172"/>
      <c r="G379" s="172"/>
      <c r="H379" s="172"/>
      <c r="I379" s="172"/>
      <c r="J379" s="172"/>
      <c r="K379" s="172"/>
      <c r="L379" s="172"/>
    </row>
    <row r="380" spans="1:12" ht="51" customHeight="1" x14ac:dyDescent="0.4">
      <c r="C380" s="173" t="s">
        <v>364</v>
      </c>
      <c r="D380" s="172"/>
      <c r="E380" s="172"/>
      <c r="F380" s="172"/>
      <c r="G380" s="172"/>
      <c r="H380" s="172"/>
      <c r="I380" s="172"/>
      <c r="J380" s="172"/>
      <c r="K380" s="172"/>
      <c r="L380" s="172"/>
    </row>
    <row r="381" spans="1:12" x14ac:dyDescent="0.4">
      <c r="C381" s="172" t="s">
        <v>365</v>
      </c>
      <c r="D381" s="172"/>
      <c r="E381" s="172"/>
      <c r="F381" s="172"/>
      <c r="G381" s="172"/>
      <c r="H381" s="172"/>
      <c r="I381" s="172"/>
      <c r="J381" s="172"/>
      <c r="K381" s="172"/>
      <c r="L381" s="172"/>
    </row>
    <row r="382" spans="1:12" ht="54" customHeight="1" x14ac:dyDescent="0.4">
      <c r="C382" s="173" t="s">
        <v>366</v>
      </c>
      <c r="D382" s="172"/>
      <c r="E382" s="172"/>
      <c r="F382" s="172"/>
      <c r="G382" s="172"/>
      <c r="H382" s="172"/>
      <c r="I382" s="172"/>
      <c r="J382" s="172"/>
      <c r="K382" s="172"/>
      <c r="L382" s="172"/>
    </row>
    <row r="383" spans="1:12" x14ac:dyDescent="0.4">
      <c r="C383" s="172" t="s">
        <v>367</v>
      </c>
      <c r="D383" s="172"/>
      <c r="E383" s="172"/>
      <c r="F383" s="172"/>
      <c r="G383" s="172"/>
      <c r="H383" s="172"/>
      <c r="I383" s="172"/>
      <c r="J383" s="172"/>
      <c r="K383" s="172"/>
      <c r="L383" s="172"/>
    </row>
    <row r="384" spans="1:12" ht="33" customHeight="1" x14ac:dyDescent="0.4">
      <c r="C384" s="173" t="s">
        <v>368</v>
      </c>
      <c r="D384" s="173"/>
      <c r="E384" s="173"/>
      <c r="F384" s="173"/>
      <c r="G384" s="173"/>
      <c r="H384" s="173"/>
      <c r="I384" s="173"/>
      <c r="J384" s="173"/>
      <c r="K384" s="173"/>
      <c r="L384" s="173"/>
    </row>
    <row r="385" spans="2:12" ht="66" customHeight="1" x14ac:dyDescent="0.4">
      <c r="C385" s="173" t="s">
        <v>369</v>
      </c>
      <c r="D385" s="172"/>
      <c r="E385" s="172"/>
      <c r="F385" s="172"/>
      <c r="G385" s="172"/>
      <c r="H385" s="172"/>
      <c r="I385" s="172"/>
      <c r="J385" s="172"/>
      <c r="K385" s="172"/>
      <c r="L385" s="172"/>
    </row>
    <row r="387" spans="2:12" x14ac:dyDescent="0.4">
      <c r="B387" s="172" t="s">
        <v>370</v>
      </c>
      <c r="C387" s="172"/>
      <c r="D387" s="172"/>
      <c r="E387" s="172"/>
      <c r="F387" s="172"/>
      <c r="G387" s="172"/>
      <c r="H387" s="172"/>
      <c r="I387" s="172"/>
      <c r="J387" s="172"/>
      <c r="K387" s="172"/>
      <c r="L387" s="172"/>
    </row>
    <row r="388" spans="2:12" x14ac:dyDescent="0.4">
      <c r="C388" s="172" t="s">
        <v>373</v>
      </c>
      <c r="D388" s="172"/>
      <c r="E388" s="172"/>
      <c r="F388" s="172"/>
      <c r="G388" s="172"/>
      <c r="H388" s="172"/>
      <c r="I388" s="172"/>
      <c r="J388" s="172"/>
      <c r="K388" s="172"/>
      <c r="L388" s="172"/>
    </row>
    <row r="389" spans="2:12" ht="54" customHeight="1" x14ac:dyDescent="0.4">
      <c r="C389" s="173" t="s">
        <v>371</v>
      </c>
      <c r="D389" s="172"/>
      <c r="E389" s="172"/>
      <c r="F389" s="172"/>
      <c r="G389" s="172"/>
      <c r="H389" s="172"/>
      <c r="I389" s="172"/>
      <c r="J389" s="172"/>
      <c r="K389" s="172"/>
      <c r="L389" s="172"/>
    </row>
    <row r="390" spans="2:12" x14ac:dyDescent="0.4">
      <c r="C390" s="172" t="s">
        <v>372</v>
      </c>
      <c r="D390" s="172"/>
      <c r="E390" s="172"/>
      <c r="F390" s="172"/>
      <c r="G390" s="172"/>
      <c r="H390" s="172"/>
      <c r="I390" s="172"/>
      <c r="J390" s="172"/>
      <c r="K390" s="172"/>
      <c r="L390" s="172"/>
    </row>
    <row r="391" spans="2:12" ht="33" customHeight="1" x14ac:dyDescent="0.4">
      <c r="C391" s="173" t="s">
        <v>374</v>
      </c>
      <c r="D391" s="173"/>
      <c r="E391" s="173"/>
      <c r="F391" s="173"/>
      <c r="G391" s="173"/>
      <c r="H391" s="173"/>
      <c r="I391" s="173"/>
      <c r="J391" s="173"/>
      <c r="K391" s="173"/>
      <c r="L391" s="173"/>
    </row>
    <row r="392" spans="2:12" x14ac:dyDescent="0.4">
      <c r="C392" s="172" t="s">
        <v>375</v>
      </c>
      <c r="D392" s="172"/>
      <c r="E392" s="172"/>
      <c r="F392" s="172"/>
      <c r="G392" s="172"/>
      <c r="H392" s="172"/>
      <c r="I392" s="172"/>
      <c r="J392" s="172"/>
      <c r="K392" s="172"/>
      <c r="L392" s="172"/>
    </row>
    <row r="393" spans="2:12" ht="32.25" customHeight="1" x14ac:dyDescent="0.4">
      <c r="C393" s="173" t="s">
        <v>376</v>
      </c>
      <c r="D393" s="173"/>
      <c r="E393" s="173"/>
      <c r="F393" s="173"/>
      <c r="G393" s="173"/>
      <c r="H393" s="173"/>
      <c r="I393" s="173"/>
      <c r="J393" s="173"/>
      <c r="K393" s="173"/>
      <c r="L393" s="173"/>
    </row>
    <row r="394" spans="2:12" x14ac:dyDescent="0.4">
      <c r="C394" s="172" t="s">
        <v>377</v>
      </c>
      <c r="D394" s="172"/>
      <c r="E394" s="172"/>
      <c r="F394" s="172"/>
      <c r="G394" s="172"/>
      <c r="H394" s="172"/>
      <c r="I394" s="172"/>
      <c r="J394" s="172"/>
      <c r="K394" s="172"/>
      <c r="L394" s="172"/>
    </row>
    <row r="395" spans="2:12" x14ac:dyDescent="0.4">
      <c r="C395" s="172" t="s">
        <v>378</v>
      </c>
      <c r="D395" s="172"/>
      <c r="E395" s="172"/>
      <c r="F395" s="172"/>
      <c r="G395" s="172"/>
      <c r="H395" s="172"/>
      <c r="I395" s="172"/>
      <c r="J395" s="172"/>
      <c r="K395" s="172"/>
      <c r="L395" s="172"/>
    </row>
    <row r="396" spans="2:12" x14ac:dyDescent="0.4">
      <c r="C396" s="172" t="s">
        <v>379</v>
      </c>
      <c r="D396" s="172"/>
      <c r="E396" s="172"/>
      <c r="F396" s="172"/>
      <c r="G396" s="172"/>
      <c r="H396" s="172"/>
      <c r="I396" s="172"/>
      <c r="J396" s="172"/>
      <c r="K396" s="172"/>
      <c r="L396" s="172"/>
    </row>
    <row r="397" spans="2:12" ht="33" customHeight="1" x14ac:dyDescent="0.4">
      <c r="C397" s="173" t="s">
        <v>380</v>
      </c>
      <c r="D397" s="173"/>
      <c r="E397" s="173"/>
      <c r="F397" s="173"/>
      <c r="G397" s="173"/>
      <c r="H397" s="173"/>
      <c r="I397" s="173"/>
      <c r="J397" s="173"/>
      <c r="K397" s="173"/>
      <c r="L397" s="173"/>
    </row>
    <row r="398" spans="2:12" x14ac:dyDescent="0.4">
      <c r="C398" s="172" t="s">
        <v>381</v>
      </c>
      <c r="D398" s="172"/>
      <c r="E398" s="172"/>
      <c r="F398" s="172"/>
      <c r="G398" s="172"/>
      <c r="H398" s="172"/>
      <c r="I398" s="172"/>
      <c r="J398" s="172"/>
      <c r="K398" s="172"/>
      <c r="L398" s="172"/>
    </row>
    <row r="399" spans="2:12" ht="66" customHeight="1" x14ac:dyDescent="0.4">
      <c r="C399" s="173" t="s">
        <v>382</v>
      </c>
      <c r="D399" s="172"/>
      <c r="E399" s="172"/>
      <c r="F399" s="172"/>
      <c r="G399" s="172"/>
      <c r="H399" s="172"/>
      <c r="I399" s="172"/>
      <c r="J399" s="172"/>
      <c r="K399" s="172"/>
      <c r="L399" s="172"/>
    </row>
    <row r="401" spans="1:12" x14ac:dyDescent="0.4">
      <c r="A401" s="172" t="s">
        <v>99</v>
      </c>
      <c r="B401" s="172"/>
      <c r="C401" s="172"/>
      <c r="D401" s="172"/>
      <c r="E401" s="172"/>
      <c r="F401" s="172"/>
      <c r="G401" s="172"/>
      <c r="H401" s="172"/>
      <c r="I401" s="172"/>
      <c r="J401" s="172"/>
      <c r="K401" s="172"/>
      <c r="L401" s="172"/>
    </row>
    <row r="403" spans="1:12" x14ac:dyDescent="0.4">
      <c r="B403" s="172" t="s">
        <v>383</v>
      </c>
      <c r="C403" s="172"/>
      <c r="D403" s="172"/>
      <c r="E403" s="172"/>
      <c r="F403" s="172"/>
      <c r="G403" s="172"/>
      <c r="H403" s="172"/>
      <c r="I403" s="172"/>
      <c r="J403" s="172"/>
      <c r="K403" s="172"/>
      <c r="L403" s="172"/>
    </row>
    <row r="404" spans="1:12" ht="32.25" customHeight="1" x14ac:dyDescent="0.4">
      <c r="C404" s="173" t="s">
        <v>384</v>
      </c>
      <c r="D404" s="173"/>
      <c r="E404" s="173"/>
      <c r="F404" s="173"/>
      <c r="G404" s="173"/>
      <c r="H404" s="173"/>
      <c r="I404" s="173"/>
      <c r="J404" s="173"/>
      <c r="K404" s="173"/>
      <c r="L404" s="173"/>
    </row>
    <row r="406" spans="1:12" x14ac:dyDescent="0.4">
      <c r="B406" s="172" t="s">
        <v>385</v>
      </c>
      <c r="C406" s="172"/>
      <c r="D406" s="172"/>
      <c r="E406" s="172"/>
      <c r="F406" s="172"/>
      <c r="G406" s="172"/>
      <c r="H406" s="172"/>
      <c r="I406" s="172"/>
      <c r="J406" s="172"/>
      <c r="K406" s="172"/>
      <c r="L406" s="172"/>
    </row>
    <row r="407" spans="1:12" ht="216.75" customHeight="1" x14ac:dyDescent="0.4">
      <c r="C407" s="173" t="s">
        <v>386</v>
      </c>
      <c r="D407" s="172"/>
      <c r="E407" s="172"/>
      <c r="F407" s="172"/>
      <c r="G407" s="172"/>
      <c r="H407" s="172"/>
      <c r="I407" s="172"/>
      <c r="J407" s="172"/>
      <c r="K407" s="172"/>
      <c r="L407" s="172"/>
    </row>
    <row r="408" spans="1:12" x14ac:dyDescent="0.4">
      <c r="C408" s="174"/>
      <c r="D408" s="174"/>
      <c r="E408" s="174"/>
      <c r="F408" s="174"/>
      <c r="G408" s="174"/>
      <c r="H408" s="174"/>
      <c r="I408" s="174"/>
      <c r="J408" s="174"/>
      <c r="K408" s="174"/>
      <c r="L408" s="174"/>
    </row>
    <row r="409" spans="1:12" x14ac:dyDescent="0.4">
      <c r="A409" s="172" t="s">
        <v>387</v>
      </c>
      <c r="B409" s="172"/>
      <c r="C409" s="172"/>
      <c r="D409" s="172"/>
      <c r="E409" s="172"/>
      <c r="F409" s="172"/>
      <c r="G409" s="172"/>
      <c r="H409" s="172"/>
      <c r="I409" s="172"/>
      <c r="J409" s="172"/>
      <c r="K409" s="172"/>
      <c r="L409" s="172"/>
    </row>
    <row r="410" spans="1:12" x14ac:dyDescent="0.4">
      <c r="C410" s="174"/>
      <c r="D410" s="174"/>
      <c r="E410" s="174"/>
      <c r="F410" s="174"/>
      <c r="G410" s="174"/>
      <c r="H410" s="174"/>
      <c r="I410" s="174"/>
      <c r="J410" s="174"/>
      <c r="K410" s="174"/>
      <c r="L410" s="174"/>
    </row>
    <row r="411" spans="1:12" x14ac:dyDescent="0.4">
      <c r="B411" s="172" t="s">
        <v>388</v>
      </c>
      <c r="C411" s="172"/>
      <c r="D411" s="172"/>
      <c r="E411" s="172"/>
      <c r="F411" s="172"/>
      <c r="G411" s="172"/>
      <c r="H411" s="172"/>
      <c r="I411" s="172"/>
      <c r="J411" s="172"/>
      <c r="K411" s="172"/>
      <c r="L411" s="172"/>
    </row>
    <row r="412" spans="1:12" ht="180.75" customHeight="1" x14ac:dyDescent="0.4">
      <c r="C412" s="173" t="s">
        <v>389</v>
      </c>
      <c r="D412" s="172"/>
      <c r="E412" s="172"/>
      <c r="F412" s="172"/>
      <c r="G412" s="172"/>
      <c r="H412" s="172"/>
      <c r="I412" s="172"/>
      <c r="J412" s="172"/>
      <c r="K412" s="172"/>
      <c r="L412" s="172"/>
    </row>
    <row r="413" spans="1:12" x14ac:dyDescent="0.4">
      <c r="C413" s="174"/>
      <c r="D413" s="174"/>
      <c r="E413" s="174"/>
      <c r="F413" s="174"/>
      <c r="G413" s="174"/>
      <c r="H413" s="174"/>
      <c r="I413" s="174"/>
      <c r="J413" s="174"/>
      <c r="K413" s="174"/>
      <c r="L413" s="174"/>
    </row>
    <row r="414" spans="1:12" x14ac:dyDescent="0.4">
      <c r="B414" s="172" t="s">
        <v>390</v>
      </c>
      <c r="C414" s="172"/>
      <c r="D414" s="172"/>
      <c r="E414" s="172"/>
      <c r="F414" s="172"/>
      <c r="G414" s="172"/>
      <c r="H414" s="172"/>
      <c r="I414" s="172"/>
      <c r="J414" s="172"/>
      <c r="K414" s="172"/>
      <c r="L414" s="172"/>
    </row>
    <row r="415" spans="1:12" ht="99" customHeight="1" x14ac:dyDescent="0.4">
      <c r="C415" s="173" t="s">
        <v>391</v>
      </c>
      <c r="D415" s="172"/>
      <c r="E415" s="172"/>
      <c r="F415" s="172"/>
      <c r="G415" s="172"/>
      <c r="H415" s="172"/>
      <c r="I415" s="172"/>
      <c r="J415" s="172"/>
      <c r="K415" s="172"/>
      <c r="L415" s="172"/>
    </row>
    <row r="416" spans="1:12" x14ac:dyDescent="0.4">
      <c r="C416" s="174"/>
      <c r="D416" s="174"/>
      <c r="E416" s="174"/>
      <c r="F416" s="174"/>
      <c r="G416" s="174"/>
      <c r="H416" s="174"/>
      <c r="I416" s="174"/>
      <c r="J416" s="174"/>
      <c r="K416" s="174"/>
      <c r="L416" s="174"/>
    </row>
  </sheetData>
  <mergeCells count="393">
    <mergeCell ref="A1:L1"/>
    <mergeCell ref="A2:I2"/>
    <mergeCell ref="A3:L3"/>
    <mergeCell ref="B4:L4"/>
    <mergeCell ref="C5:I5"/>
    <mergeCell ref="C6:I6"/>
    <mergeCell ref="C13:I13"/>
    <mergeCell ref="A14:L14"/>
    <mergeCell ref="B15:L15"/>
    <mergeCell ref="C16:I16"/>
    <mergeCell ref="C17:I17"/>
    <mergeCell ref="C18:I18"/>
    <mergeCell ref="C7:I7"/>
    <mergeCell ref="B8:L8"/>
    <mergeCell ref="C9:I9"/>
    <mergeCell ref="C10:I10"/>
    <mergeCell ref="C11:I11"/>
    <mergeCell ref="C12:I12"/>
    <mergeCell ref="C25:I25"/>
    <mergeCell ref="B26:L26"/>
    <mergeCell ref="C27:I27"/>
    <mergeCell ref="C28:I28"/>
    <mergeCell ref="A29:L29"/>
    <mergeCell ref="C30:L30"/>
    <mergeCell ref="C19:I19"/>
    <mergeCell ref="B20:L20"/>
    <mergeCell ref="C21:I21"/>
    <mergeCell ref="C22:I22"/>
    <mergeCell ref="B23:L23"/>
    <mergeCell ref="C24:I24"/>
    <mergeCell ref="C37:I37"/>
    <mergeCell ref="C38:I38"/>
    <mergeCell ref="C39:I39"/>
    <mergeCell ref="A40:L40"/>
    <mergeCell ref="B41:I41"/>
    <mergeCell ref="B42:I42"/>
    <mergeCell ref="B36:L36"/>
    <mergeCell ref="A49:L49"/>
    <mergeCell ref="B50:I50"/>
    <mergeCell ref="A51:C51"/>
    <mergeCell ref="D51:I51"/>
    <mergeCell ref="A52:C52"/>
    <mergeCell ref="D52:I52"/>
    <mergeCell ref="B43:I43"/>
    <mergeCell ref="A44:L44"/>
    <mergeCell ref="B45:I45"/>
    <mergeCell ref="B46:I46"/>
    <mergeCell ref="B47:I47"/>
    <mergeCell ref="B48:I48"/>
    <mergeCell ref="A56:C56"/>
    <mergeCell ref="D56:I56"/>
    <mergeCell ref="A57:C57"/>
    <mergeCell ref="D57:I57"/>
    <mergeCell ref="A58:C60"/>
    <mergeCell ref="D58:L58"/>
    <mergeCell ref="D59:I59"/>
    <mergeCell ref="D60:I60"/>
    <mergeCell ref="A53:C53"/>
    <mergeCell ref="D53:I53"/>
    <mergeCell ref="A54:C54"/>
    <mergeCell ref="D54:I54"/>
    <mergeCell ref="A55:C55"/>
    <mergeCell ref="D55:I55"/>
    <mergeCell ref="A64:C64"/>
    <mergeCell ref="D64:I64"/>
    <mergeCell ref="A65:C65"/>
    <mergeCell ref="D65:I65"/>
    <mergeCell ref="A66:C66"/>
    <mergeCell ref="D66:I66"/>
    <mergeCell ref="A61:C61"/>
    <mergeCell ref="D61:I61"/>
    <mergeCell ref="A62:C62"/>
    <mergeCell ref="D62:I62"/>
    <mergeCell ref="A63:C63"/>
    <mergeCell ref="D63:I63"/>
    <mergeCell ref="A70:C70"/>
    <mergeCell ref="D70:I70"/>
    <mergeCell ref="D71:I71"/>
    <mergeCell ref="D72:I72"/>
    <mergeCell ref="D73:I73"/>
    <mergeCell ref="E78:I78"/>
    <mergeCell ref="A67:C67"/>
    <mergeCell ref="D67:I67"/>
    <mergeCell ref="A68:C68"/>
    <mergeCell ref="D68:I68"/>
    <mergeCell ref="A69:C69"/>
    <mergeCell ref="D69:I69"/>
    <mergeCell ref="C88:L88"/>
    <mergeCell ref="B119:E119"/>
    <mergeCell ref="C120:L120"/>
    <mergeCell ref="I79:K79"/>
    <mergeCell ref="G80:H80"/>
    <mergeCell ref="B82:D82"/>
    <mergeCell ref="C83:L83"/>
    <mergeCell ref="C86:F86"/>
    <mergeCell ref="F87:I87"/>
    <mergeCell ref="B150:L150"/>
    <mergeCell ref="B151:L151"/>
    <mergeCell ref="B152:L152"/>
    <mergeCell ref="B153:L153"/>
    <mergeCell ref="B154:L154"/>
    <mergeCell ref="B155:L155"/>
    <mergeCell ref="C123:L123"/>
    <mergeCell ref="B124:L124"/>
    <mergeCell ref="C125:L125"/>
    <mergeCell ref="C126:L126"/>
    <mergeCell ref="C127:L127"/>
    <mergeCell ref="B161:D161"/>
    <mergeCell ref="E161:L161"/>
    <mergeCell ref="B162:D162"/>
    <mergeCell ref="E162:L162"/>
    <mergeCell ref="B163:D164"/>
    <mergeCell ref="E163:L163"/>
    <mergeCell ref="C156:L156"/>
    <mergeCell ref="B157:L157"/>
    <mergeCell ref="C158:L158"/>
    <mergeCell ref="B159:D159"/>
    <mergeCell ref="E159:L159"/>
    <mergeCell ref="B160:D160"/>
    <mergeCell ref="E160:L160"/>
    <mergeCell ref="F170:I170"/>
    <mergeCell ref="A171:L171"/>
    <mergeCell ref="B173:L173"/>
    <mergeCell ref="C174:L174"/>
    <mergeCell ref="B176:E176"/>
    <mergeCell ref="C177:L177"/>
    <mergeCell ref="B165:D165"/>
    <mergeCell ref="E165:L165"/>
    <mergeCell ref="B166:D168"/>
    <mergeCell ref="C184:L184"/>
    <mergeCell ref="C186:L186"/>
    <mergeCell ref="C187:L187"/>
    <mergeCell ref="C188:E188"/>
    <mergeCell ref="C189:L189"/>
    <mergeCell ref="C178:L178"/>
    <mergeCell ref="C179:L179"/>
    <mergeCell ref="C180:L180"/>
    <mergeCell ref="C181:L181"/>
    <mergeCell ref="B182:L182"/>
    <mergeCell ref="C183:L183"/>
    <mergeCell ref="C196:L196"/>
    <mergeCell ref="C197:L197"/>
    <mergeCell ref="C198:L198"/>
    <mergeCell ref="C199:L199"/>
    <mergeCell ref="C200:L200"/>
    <mergeCell ref="C201:L201"/>
    <mergeCell ref="B190:L190"/>
    <mergeCell ref="C191:L191"/>
    <mergeCell ref="C192:L192"/>
    <mergeCell ref="A193:L193"/>
    <mergeCell ref="C194:L194"/>
    <mergeCell ref="B195:L195"/>
    <mergeCell ref="C208:L208"/>
    <mergeCell ref="C209:L209"/>
    <mergeCell ref="C210:L210"/>
    <mergeCell ref="C211:L211"/>
    <mergeCell ref="C212:L212"/>
    <mergeCell ref="C213:L213"/>
    <mergeCell ref="C202:L202"/>
    <mergeCell ref="C203:L203"/>
    <mergeCell ref="B204:L204"/>
    <mergeCell ref="C205:L205"/>
    <mergeCell ref="C206:L206"/>
    <mergeCell ref="C207:L207"/>
    <mergeCell ref="C220:L220"/>
    <mergeCell ref="C221:L221"/>
    <mergeCell ref="C222:L222"/>
    <mergeCell ref="A223:L223"/>
    <mergeCell ref="C224:L224"/>
    <mergeCell ref="B225:L225"/>
    <mergeCell ref="C214:L214"/>
    <mergeCell ref="C215:L215"/>
    <mergeCell ref="C216:L216"/>
    <mergeCell ref="C217:L217"/>
    <mergeCell ref="C218:L218"/>
    <mergeCell ref="C219:L219"/>
    <mergeCell ref="C233:L233"/>
    <mergeCell ref="A234:L234"/>
    <mergeCell ref="C235:L235"/>
    <mergeCell ref="B236:L236"/>
    <mergeCell ref="C226:L226"/>
    <mergeCell ref="C227:L227"/>
    <mergeCell ref="C228:L228"/>
    <mergeCell ref="B229:L229"/>
    <mergeCell ref="C230:L230"/>
    <mergeCell ref="C240:F240"/>
    <mergeCell ref="G240:J240"/>
    <mergeCell ref="K240:L240"/>
    <mergeCell ref="C241:F241"/>
    <mergeCell ref="G241:J241"/>
    <mergeCell ref="K241:L241"/>
    <mergeCell ref="C237:L237"/>
    <mergeCell ref="C238:F238"/>
    <mergeCell ref="G238:J238"/>
    <mergeCell ref="K238:L238"/>
    <mergeCell ref="C239:F239"/>
    <mergeCell ref="G239:J239"/>
    <mergeCell ref="K239:L239"/>
    <mergeCell ref="C248:F248"/>
    <mergeCell ref="G248:J248"/>
    <mergeCell ref="K248:L248"/>
    <mergeCell ref="C244:F244"/>
    <mergeCell ref="G244:J244"/>
    <mergeCell ref="K244:L244"/>
    <mergeCell ref="C242:F242"/>
    <mergeCell ref="G242:J242"/>
    <mergeCell ref="K242:L242"/>
    <mergeCell ref="C243:F243"/>
    <mergeCell ref="G243:J243"/>
    <mergeCell ref="K243:L243"/>
    <mergeCell ref="C251:F251"/>
    <mergeCell ref="G251:J251"/>
    <mergeCell ref="K251:L251"/>
    <mergeCell ref="B253:L253"/>
    <mergeCell ref="C254:L254"/>
    <mergeCell ref="C255:L255"/>
    <mergeCell ref="C249:F249"/>
    <mergeCell ref="G249:J249"/>
    <mergeCell ref="K249:L249"/>
    <mergeCell ref="C250:F250"/>
    <mergeCell ref="G250:J250"/>
    <mergeCell ref="K250:L250"/>
    <mergeCell ref="E262:L262"/>
    <mergeCell ref="C256:L256"/>
    <mergeCell ref="A257:L257"/>
    <mergeCell ref="C258:L258"/>
    <mergeCell ref="C276:L276"/>
    <mergeCell ref="C277:L277"/>
    <mergeCell ref="C273:L273"/>
    <mergeCell ref="C268:L268"/>
    <mergeCell ref="C270:L270"/>
    <mergeCell ref="C287:L287"/>
    <mergeCell ref="C288:L288"/>
    <mergeCell ref="C289:L289"/>
    <mergeCell ref="A290:L290"/>
    <mergeCell ref="B291:L291"/>
    <mergeCell ref="B292:L292"/>
    <mergeCell ref="C286:L286"/>
    <mergeCell ref="C296:E296"/>
    <mergeCell ref="G296:H296"/>
    <mergeCell ref="J296:L296"/>
    <mergeCell ref="C297:E297"/>
    <mergeCell ref="F297:I297"/>
    <mergeCell ref="J297:L297"/>
    <mergeCell ref="C293:L293"/>
    <mergeCell ref="C294:E294"/>
    <mergeCell ref="F294:I294"/>
    <mergeCell ref="J294:L294"/>
    <mergeCell ref="C295:E295"/>
    <mergeCell ref="G295:H295"/>
    <mergeCell ref="J295:L295"/>
    <mergeCell ref="C303:D303"/>
    <mergeCell ref="E303:L303"/>
    <mergeCell ref="C304:D304"/>
    <mergeCell ref="E304:L304"/>
    <mergeCell ref="C305:D305"/>
    <mergeCell ref="E305:L305"/>
    <mergeCell ref="C298:L298"/>
    <mergeCell ref="C299:L299"/>
    <mergeCell ref="B300:L300"/>
    <mergeCell ref="C301:L301"/>
    <mergeCell ref="C302:D302"/>
    <mergeCell ref="E302:L302"/>
    <mergeCell ref="B313:L313"/>
    <mergeCell ref="B314:D314"/>
    <mergeCell ref="E314:L314"/>
    <mergeCell ref="B315:D315"/>
    <mergeCell ref="E315:L315"/>
    <mergeCell ref="B316:D316"/>
    <mergeCell ref="E316:L316"/>
    <mergeCell ref="B307:L307"/>
    <mergeCell ref="C308:L308"/>
    <mergeCell ref="C309:L309"/>
    <mergeCell ref="A310:L310"/>
    <mergeCell ref="C311:L311"/>
    <mergeCell ref="A312:L312"/>
    <mergeCell ref="B320:D320"/>
    <mergeCell ref="E320:L320"/>
    <mergeCell ref="B321:D321"/>
    <mergeCell ref="E321:L321"/>
    <mergeCell ref="B322:D322"/>
    <mergeCell ref="E322:L322"/>
    <mergeCell ref="B317:D317"/>
    <mergeCell ref="E317:L317"/>
    <mergeCell ref="B318:D318"/>
    <mergeCell ref="E318:L318"/>
    <mergeCell ref="B319:D319"/>
    <mergeCell ref="E319:L319"/>
    <mergeCell ref="B323:D323"/>
    <mergeCell ref="E323:L323"/>
    <mergeCell ref="B324:D324"/>
    <mergeCell ref="E324:L324"/>
    <mergeCell ref="B325:D330"/>
    <mergeCell ref="E325:L325"/>
    <mergeCell ref="F326:G326"/>
    <mergeCell ref="I326:K326"/>
    <mergeCell ref="F327:G329"/>
    <mergeCell ref="I327:K327"/>
    <mergeCell ref="B333:D333"/>
    <mergeCell ref="E333:L333"/>
    <mergeCell ref="A335:L335"/>
    <mergeCell ref="B336:L336"/>
    <mergeCell ref="B337:E337"/>
    <mergeCell ref="F337:L337"/>
    <mergeCell ref="I328:K328"/>
    <mergeCell ref="I329:K329"/>
    <mergeCell ref="E330:L330"/>
    <mergeCell ref="B331:D331"/>
    <mergeCell ref="E331:L331"/>
    <mergeCell ref="B332:D332"/>
    <mergeCell ref="E332:L332"/>
    <mergeCell ref="B341:E341"/>
    <mergeCell ref="F341:L341"/>
    <mergeCell ref="B342:E342"/>
    <mergeCell ref="F342:L342"/>
    <mergeCell ref="B343:E343"/>
    <mergeCell ref="F343:L343"/>
    <mergeCell ref="B338:E338"/>
    <mergeCell ref="F338:L338"/>
    <mergeCell ref="B339:E339"/>
    <mergeCell ref="F339:L339"/>
    <mergeCell ref="B340:E340"/>
    <mergeCell ref="F340:L340"/>
    <mergeCell ref="B349:E349"/>
    <mergeCell ref="F349:L349"/>
    <mergeCell ref="B350:E350"/>
    <mergeCell ref="F350:L350"/>
    <mergeCell ref="A352:L352"/>
    <mergeCell ref="C353:L353"/>
    <mergeCell ref="B344:E347"/>
    <mergeCell ref="F344:L345"/>
    <mergeCell ref="G346:H346"/>
    <mergeCell ref="J346:K346"/>
    <mergeCell ref="G347:L347"/>
    <mergeCell ref="B348:E348"/>
    <mergeCell ref="F348:L348"/>
    <mergeCell ref="B357:E357"/>
    <mergeCell ref="F357:L357"/>
    <mergeCell ref="B358:E358"/>
    <mergeCell ref="F358:L358"/>
    <mergeCell ref="A360:L360"/>
    <mergeCell ref="A362:L362"/>
    <mergeCell ref="B354:E354"/>
    <mergeCell ref="F354:L354"/>
    <mergeCell ref="B355:E355"/>
    <mergeCell ref="F355:L355"/>
    <mergeCell ref="B356:E356"/>
    <mergeCell ref="F356:L356"/>
    <mergeCell ref="B374:L374"/>
    <mergeCell ref="C375:L375"/>
    <mergeCell ref="A377:L377"/>
    <mergeCell ref="B379:L379"/>
    <mergeCell ref="C380:L380"/>
    <mergeCell ref="C381:L381"/>
    <mergeCell ref="B364:L364"/>
    <mergeCell ref="C365:L366"/>
    <mergeCell ref="B368:L368"/>
    <mergeCell ref="C369:L369"/>
    <mergeCell ref="B371:L371"/>
    <mergeCell ref="C372:L372"/>
    <mergeCell ref="C392:L392"/>
    <mergeCell ref="C393:L393"/>
    <mergeCell ref="C394:L394"/>
    <mergeCell ref="C382:L382"/>
    <mergeCell ref="C383:L383"/>
    <mergeCell ref="C384:L384"/>
    <mergeCell ref="C385:L385"/>
    <mergeCell ref="B387:L387"/>
    <mergeCell ref="C388:L388"/>
    <mergeCell ref="C416:L416"/>
    <mergeCell ref="C261:L261"/>
    <mergeCell ref="E260:L260"/>
    <mergeCell ref="C410:L410"/>
    <mergeCell ref="B411:L411"/>
    <mergeCell ref="C412:L412"/>
    <mergeCell ref="C413:L413"/>
    <mergeCell ref="B414:L414"/>
    <mergeCell ref="C415:L415"/>
    <mergeCell ref="B403:L403"/>
    <mergeCell ref="C404:L404"/>
    <mergeCell ref="B406:L406"/>
    <mergeCell ref="C407:L407"/>
    <mergeCell ref="C408:L408"/>
    <mergeCell ref="A409:L409"/>
    <mergeCell ref="C395:L395"/>
    <mergeCell ref="C396:L396"/>
    <mergeCell ref="C397:L397"/>
    <mergeCell ref="C398:L398"/>
    <mergeCell ref="C399:L399"/>
    <mergeCell ref="A401:L401"/>
    <mergeCell ref="C389:L389"/>
    <mergeCell ref="C390:L390"/>
    <mergeCell ref="C391:L391"/>
  </mergeCells>
  <phoneticPr fontId="1"/>
  <pageMargins left="0.25" right="0.25"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89913-CD05-4132-9B7B-37431CF90480}">
  <dimension ref="A1:L416"/>
  <sheetViews>
    <sheetView topLeftCell="A109" workbookViewId="0">
      <selection activeCell="N269" sqref="N269"/>
    </sheetView>
  </sheetViews>
  <sheetFormatPr defaultRowHeight="12" x14ac:dyDescent="0.4"/>
  <cols>
    <col min="1" max="3" width="3.125" style="35" customWidth="1"/>
    <col min="4" max="16384" width="9" style="35"/>
  </cols>
  <sheetData>
    <row r="1" spans="1:12" ht="38.25" customHeight="1" x14ac:dyDescent="0.4">
      <c r="A1" s="174" t="s">
        <v>57</v>
      </c>
      <c r="B1" s="174"/>
      <c r="C1" s="174"/>
      <c r="D1" s="174"/>
      <c r="E1" s="174"/>
      <c r="F1" s="174"/>
      <c r="G1" s="174"/>
      <c r="H1" s="174"/>
      <c r="I1" s="174"/>
      <c r="J1" s="174"/>
      <c r="K1" s="174"/>
      <c r="L1" s="174"/>
    </row>
    <row r="2" spans="1:12" ht="18.75" customHeight="1" x14ac:dyDescent="0.4">
      <c r="A2" s="174" t="s">
        <v>62</v>
      </c>
      <c r="B2" s="174"/>
      <c r="C2" s="174"/>
      <c r="D2" s="174"/>
      <c r="E2" s="174"/>
      <c r="F2" s="174"/>
      <c r="G2" s="174"/>
      <c r="H2" s="174"/>
      <c r="I2" s="174"/>
      <c r="J2" s="36" t="s">
        <v>61</v>
      </c>
      <c r="K2" s="36" t="s">
        <v>60</v>
      </c>
      <c r="L2" s="120" t="s">
        <v>59</v>
      </c>
    </row>
    <row r="3" spans="1:12" ht="18.75" customHeight="1" x14ac:dyDescent="0.4">
      <c r="A3" s="172" t="s">
        <v>58</v>
      </c>
      <c r="B3" s="172"/>
      <c r="C3" s="172"/>
      <c r="D3" s="172"/>
      <c r="E3" s="172"/>
      <c r="F3" s="172"/>
      <c r="G3" s="172"/>
      <c r="H3" s="172"/>
      <c r="I3" s="172"/>
      <c r="J3" s="172"/>
      <c r="K3" s="172"/>
      <c r="L3" s="172"/>
    </row>
    <row r="4" spans="1:12" ht="18.75" customHeight="1" x14ac:dyDescent="0.4">
      <c r="B4" s="172" t="s">
        <v>148</v>
      </c>
      <c r="C4" s="172"/>
      <c r="D4" s="172"/>
      <c r="E4" s="172"/>
      <c r="F4" s="172"/>
      <c r="G4" s="172"/>
      <c r="H4" s="172"/>
      <c r="I4" s="172"/>
      <c r="J4" s="172"/>
      <c r="K4" s="172"/>
      <c r="L4" s="172"/>
    </row>
    <row r="5" spans="1:12" x14ac:dyDescent="0.4">
      <c r="C5" s="197" t="s">
        <v>144</v>
      </c>
      <c r="D5" s="197"/>
      <c r="E5" s="197"/>
      <c r="F5" s="197"/>
      <c r="G5" s="197"/>
      <c r="H5" s="197"/>
      <c r="I5" s="197"/>
    </row>
    <row r="6" spans="1:12" x14ac:dyDescent="0.4">
      <c r="C6" s="197" t="s">
        <v>146</v>
      </c>
      <c r="D6" s="197"/>
      <c r="E6" s="197"/>
      <c r="F6" s="197"/>
      <c r="G6" s="197"/>
      <c r="H6" s="197"/>
      <c r="I6" s="197"/>
    </row>
    <row r="7" spans="1:12" ht="30.75" customHeight="1" x14ac:dyDescent="0.4">
      <c r="C7" s="213" t="s">
        <v>147</v>
      </c>
      <c r="D7" s="213"/>
      <c r="E7" s="213"/>
      <c r="F7" s="213"/>
      <c r="G7" s="213"/>
      <c r="H7" s="213"/>
      <c r="I7" s="213"/>
    </row>
    <row r="8" spans="1:12" ht="18.75" customHeight="1" x14ac:dyDescent="0.4">
      <c r="B8" s="197" t="s">
        <v>63</v>
      </c>
      <c r="C8" s="197"/>
      <c r="D8" s="197"/>
      <c r="E8" s="197"/>
      <c r="F8" s="197"/>
      <c r="G8" s="197"/>
      <c r="H8" s="197"/>
      <c r="I8" s="197"/>
      <c r="J8" s="197"/>
      <c r="K8" s="197"/>
      <c r="L8" s="197"/>
    </row>
    <row r="9" spans="1:12" x14ac:dyDescent="0.4">
      <c r="C9" s="197" t="s">
        <v>65</v>
      </c>
      <c r="D9" s="197"/>
      <c r="E9" s="197"/>
      <c r="F9" s="197"/>
      <c r="G9" s="197"/>
      <c r="H9" s="197"/>
      <c r="I9" s="197"/>
    </row>
    <row r="10" spans="1:12" x14ac:dyDescent="0.4">
      <c r="C10" s="197" t="s">
        <v>66</v>
      </c>
      <c r="D10" s="197"/>
      <c r="E10" s="197"/>
      <c r="F10" s="197"/>
      <c r="G10" s="197"/>
      <c r="H10" s="197"/>
      <c r="I10" s="197"/>
    </row>
    <row r="11" spans="1:12" ht="37.5" customHeight="1" x14ac:dyDescent="0.4">
      <c r="C11" s="213" t="s">
        <v>67</v>
      </c>
      <c r="D11" s="197"/>
      <c r="E11" s="197"/>
      <c r="F11" s="197"/>
      <c r="G11" s="197"/>
      <c r="H11" s="197"/>
      <c r="I11" s="197"/>
    </row>
    <row r="12" spans="1:12" x14ac:dyDescent="0.4">
      <c r="C12" s="197" t="s">
        <v>68</v>
      </c>
      <c r="D12" s="197"/>
      <c r="E12" s="197"/>
      <c r="F12" s="197"/>
      <c r="G12" s="197"/>
      <c r="H12" s="197"/>
      <c r="I12" s="197"/>
    </row>
    <row r="13" spans="1:12" x14ac:dyDescent="0.4">
      <c r="C13" s="197" t="s">
        <v>69</v>
      </c>
      <c r="D13" s="197"/>
      <c r="E13" s="197"/>
      <c r="F13" s="197"/>
      <c r="G13" s="197"/>
      <c r="H13" s="197"/>
      <c r="I13" s="197"/>
    </row>
    <row r="14" spans="1:12" ht="18.75" customHeight="1" x14ac:dyDescent="0.4">
      <c r="A14" s="197" t="s">
        <v>70</v>
      </c>
      <c r="B14" s="197"/>
      <c r="C14" s="197"/>
      <c r="D14" s="197"/>
      <c r="E14" s="197"/>
      <c r="F14" s="197"/>
      <c r="G14" s="197"/>
      <c r="H14" s="197"/>
      <c r="I14" s="197"/>
      <c r="J14" s="197"/>
      <c r="K14" s="197"/>
      <c r="L14" s="197"/>
    </row>
    <row r="15" spans="1:12" ht="18.75" customHeight="1" x14ac:dyDescent="0.4">
      <c r="B15" s="197" t="s">
        <v>72</v>
      </c>
      <c r="C15" s="197"/>
      <c r="D15" s="197"/>
      <c r="E15" s="197"/>
      <c r="F15" s="197"/>
      <c r="G15" s="197"/>
      <c r="H15" s="197"/>
      <c r="I15" s="197"/>
      <c r="J15" s="197"/>
      <c r="K15" s="197"/>
      <c r="L15" s="197"/>
    </row>
    <row r="16" spans="1:12" x14ac:dyDescent="0.4">
      <c r="C16" s="197" t="s">
        <v>74</v>
      </c>
      <c r="D16" s="197"/>
      <c r="E16" s="197"/>
      <c r="F16" s="197"/>
      <c r="G16" s="197"/>
      <c r="H16" s="197"/>
      <c r="I16" s="197"/>
    </row>
    <row r="17" spans="1:12" x14ac:dyDescent="0.4">
      <c r="C17" s="197" t="s">
        <v>75</v>
      </c>
      <c r="D17" s="197"/>
      <c r="E17" s="197"/>
      <c r="F17" s="197"/>
      <c r="G17" s="197"/>
      <c r="H17" s="197"/>
      <c r="I17" s="197"/>
    </row>
    <row r="18" spans="1:12" x14ac:dyDescent="0.4">
      <c r="C18" s="197" t="s">
        <v>77</v>
      </c>
      <c r="D18" s="197"/>
      <c r="E18" s="197"/>
      <c r="F18" s="197"/>
      <c r="G18" s="197"/>
      <c r="H18" s="197"/>
      <c r="I18" s="197"/>
    </row>
    <row r="19" spans="1:12" x14ac:dyDescent="0.4">
      <c r="C19" s="197" t="s">
        <v>78</v>
      </c>
      <c r="D19" s="197"/>
      <c r="E19" s="197"/>
      <c r="F19" s="197"/>
      <c r="G19" s="197"/>
      <c r="H19" s="197"/>
      <c r="I19" s="197"/>
    </row>
    <row r="20" spans="1:12" ht="18.75" customHeight="1" x14ac:dyDescent="0.4">
      <c r="B20" s="197" t="s">
        <v>79</v>
      </c>
      <c r="C20" s="197"/>
      <c r="D20" s="197"/>
      <c r="E20" s="197"/>
      <c r="F20" s="197"/>
      <c r="G20" s="197"/>
      <c r="H20" s="197"/>
      <c r="I20" s="197"/>
      <c r="J20" s="197"/>
      <c r="K20" s="197"/>
      <c r="L20" s="197"/>
    </row>
    <row r="21" spans="1:12" ht="38.25" customHeight="1" x14ac:dyDescent="0.4">
      <c r="C21" s="213" t="s">
        <v>80</v>
      </c>
      <c r="D21" s="197"/>
      <c r="E21" s="197"/>
      <c r="F21" s="197"/>
      <c r="G21" s="197"/>
      <c r="H21" s="197"/>
      <c r="I21" s="197"/>
    </row>
    <row r="22" spans="1:12" ht="38.25" customHeight="1" x14ac:dyDescent="0.4">
      <c r="C22" s="213" t="s">
        <v>81</v>
      </c>
      <c r="D22" s="197"/>
      <c r="E22" s="197"/>
      <c r="F22" s="197"/>
      <c r="G22" s="197"/>
      <c r="H22" s="197"/>
      <c r="I22" s="197"/>
    </row>
    <row r="23" spans="1:12" ht="18.75" customHeight="1" x14ac:dyDescent="0.4">
      <c r="B23" s="197" t="s">
        <v>82</v>
      </c>
      <c r="C23" s="197"/>
      <c r="D23" s="197"/>
      <c r="E23" s="197"/>
      <c r="F23" s="197"/>
      <c r="G23" s="197"/>
      <c r="H23" s="197"/>
      <c r="I23" s="197"/>
      <c r="J23" s="197"/>
      <c r="K23" s="197"/>
      <c r="L23" s="197"/>
    </row>
    <row r="24" spans="1:12" x14ac:dyDescent="0.4">
      <c r="C24" s="197" t="s">
        <v>83</v>
      </c>
      <c r="D24" s="197"/>
      <c r="E24" s="197"/>
      <c r="F24" s="197"/>
      <c r="G24" s="197"/>
      <c r="H24" s="197"/>
      <c r="I24" s="197"/>
      <c r="J24" s="83"/>
      <c r="K24" s="83"/>
      <c r="L24" s="83"/>
    </row>
    <row r="25" spans="1:12" x14ac:dyDescent="0.4">
      <c r="C25" s="197" t="s">
        <v>84</v>
      </c>
      <c r="D25" s="197"/>
      <c r="E25" s="197"/>
      <c r="F25" s="197"/>
      <c r="G25" s="197"/>
      <c r="H25" s="197"/>
      <c r="I25" s="197"/>
      <c r="J25" s="83"/>
      <c r="K25" s="83"/>
      <c r="L25" s="83"/>
    </row>
    <row r="26" spans="1:12" ht="18.75" customHeight="1" x14ac:dyDescent="0.4">
      <c r="B26" s="197" t="s">
        <v>85</v>
      </c>
      <c r="C26" s="197"/>
      <c r="D26" s="197"/>
      <c r="E26" s="197"/>
      <c r="F26" s="197"/>
      <c r="G26" s="197"/>
      <c r="H26" s="197"/>
      <c r="I26" s="197"/>
      <c r="J26" s="197"/>
      <c r="K26" s="197"/>
      <c r="L26" s="197"/>
    </row>
    <row r="27" spans="1:12" x14ac:dyDescent="0.4">
      <c r="C27" s="197" t="s">
        <v>86</v>
      </c>
      <c r="D27" s="197"/>
      <c r="E27" s="197"/>
      <c r="F27" s="197"/>
      <c r="G27" s="197"/>
      <c r="H27" s="197"/>
      <c r="I27" s="197"/>
      <c r="J27" s="83"/>
      <c r="K27" s="83"/>
      <c r="L27" s="83"/>
    </row>
    <row r="28" spans="1:12" x14ac:dyDescent="0.4">
      <c r="C28" s="197" t="s">
        <v>87</v>
      </c>
      <c r="D28" s="197"/>
      <c r="E28" s="197"/>
      <c r="F28" s="197"/>
      <c r="G28" s="197"/>
      <c r="H28" s="197"/>
      <c r="I28" s="197"/>
      <c r="J28" s="83"/>
      <c r="K28" s="83"/>
      <c r="L28" s="83"/>
    </row>
    <row r="29" spans="1:12" ht="18.75" customHeight="1" x14ac:dyDescent="0.4">
      <c r="A29" s="197" t="s">
        <v>88</v>
      </c>
      <c r="B29" s="197"/>
      <c r="C29" s="197"/>
      <c r="D29" s="197"/>
      <c r="E29" s="197"/>
      <c r="F29" s="197"/>
      <c r="G29" s="197"/>
      <c r="H29" s="197"/>
      <c r="I29" s="197"/>
      <c r="J29" s="197"/>
      <c r="K29" s="197"/>
      <c r="L29" s="197"/>
    </row>
    <row r="30" spans="1:12" x14ac:dyDescent="0.4">
      <c r="C30" s="412" t="s">
        <v>890</v>
      </c>
      <c r="D30" s="413"/>
      <c r="E30" s="413"/>
      <c r="F30" s="413"/>
      <c r="G30" s="413"/>
      <c r="H30" s="413"/>
      <c r="I30" s="413"/>
      <c r="J30" s="413"/>
      <c r="K30" s="413"/>
      <c r="L30" s="414"/>
    </row>
    <row r="31" spans="1:12" x14ac:dyDescent="0.4">
      <c r="C31" s="121" t="s">
        <v>891</v>
      </c>
      <c r="D31" s="121"/>
      <c r="E31" s="121"/>
      <c r="F31" s="121"/>
      <c r="G31" s="121"/>
      <c r="H31" s="121"/>
      <c r="I31" s="121"/>
      <c r="J31" s="121"/>
      <c r="K31" s="121"/>
      <c r="L31" s="121"/>
    </row>
    <row r="32" spans="1:12" x14ac:dyDescent="0.4">
      <c r="C32" s="121" t="s">
        <v>884</v>
      </c>
      <c r="D32" s="121"/>
      <c r="E32" s="121"/>
      <c r="F32" s="121"/>
      <c r="G32" s="121"/>
      <c r="H32" s="121"/>
      <c r="I32" s="121"/>
      <c r="J32" s="121"/>
      <c r="K32" s="121"/>
      <c r="L32" s="121"/>
    </row>
    <row r="33" spans="1:12" x14ac:dyDescent="0.4">
      <c r="C33" s="121" t="s">
        <v>885</v>
      </c>
      <c r="D33" s="121"/>
      <c r="E33" s="121"/>
      <c r="F33" s="121"/>
      <c r="G33" s="121"/>
      <c r="H33" s="121"/>
      <c r="I33" s="121"/>
      <c r="J33" s="121"/>
      <c r="K33" s="121"/>
      <c r="L33" s="121"/>
    </row>
    <row r="34" spans="1:12" x14ac:dyDescent="0.4">
      <c r="C34" s="121" t="s">
        <v>248</v>
      </c>
      <c r="D34" s="121"/>
      <c r="E34" s="121"/>
      <c r="F34" s="121"/>
      <c r="G34" s="121"/>
      <c r="H34" s="121"/>
      <c r="I34" s="121"/>
      <c r="J34" s="121"/>
      <c r="K34" s="121"/>
      <c r="L34" s="121"/>
    </row>
    <row r="35" spans="1:12" x14ac:dyDescent="0.4">
      <c r="C35" s="121" t="s">
        <v>249</v>
      </c>
      <c r="D35" s="121"/>
      <c r="E35" s="121"/>
      <c r="F35" s="121"/>
      <c r="G35" s="121"/>
      <c r="H35" s="121"/>
      <c r="I35" s="121"/>
      <c r="J35" s="121"/>
      <c r="K35" s="121"/>
      <c r="L35" s="121"/>
    </row>
    <row r="36" spans="1:12" ht="18.75" customHeight="1" x14ac:dyDescent="0.4">
      <c r="B36" s="197" t="s">
        <v>149</v>
      </c>
      <c r="C36" s="197"/>
      <c r="D36" s="197"/>
      <c r="E36" s="197"/>
      <c r="F36" s="197"/>
      <c r="G36" s="197"/>
      <c r="H36" s="197"/>
      <c r="I36" s="197"/>
      <c r="J36" s="197"/>
      <c r="K36" s="197"/>
      <c r="L36" s="197"/>
    </row>
    <row r="37" spans="1:12" x14ac:dyDescent="0.4">
      <c r="C37" s="172" t="s">
        <v>89</v>
      </c>
      <c r="D37" s="172"/>
      <c r="E37" s="172"/>
      <c r="F37" s="172"/>
      <c r="G37" s="172"/>
      <c r="H37" s="172"/>
      <c r="I37" s="172"/>
    </row>
    <row r="38" spans="1:12" x14ac:dyDescent="0.4">
      <c r="C38" s="172" t="s">
        <v>90</v>
      </c>
      <c r="D38" s="172"/>
      <c r="E38" s="172"/>
      <c r="F38" s="172"/>
      <c r="G38" s="172"/>
      <c r="H38" s="172"/>
      <c r="I38" s="172"/>
    </row>
    <row r="39" spans="1:12" x14ac:dyDescent="0.4">
      <c r="C39" s="172" t="s">
        <v>91</v>
      </c>
      <c r="D39" s="172"/>
      <c r="E39" s="172"/>
      <c r="F39" s="172"/>
      <c r="G39" s="172"/>
      <c r="H39" s="172"/>
      <c r="I39" s="172"/>
    </row>
    <row r="40" spans="1:12" ht="18.75" customHeight="1" x14ac:dyDescent="0.4">
      <c r="A40" s="197" t="s">
        <v>92</v>
      </c>
      <c r="B40" s="197"/>
      <c r="C40" s="197"/>
      <c r="D40" s="197"/>
      <c r="E40" s="197"/>
      <c r="F40" s="197"/>
      <c r="G40" s="197"/>
      <c r="H40" s="197"/>
      <c r="I40" s="197"/>
      <c r="J40" s="197"/>
      <c r="K40" s="197"/>
      <c r="L40" s="197"/>
    </row>
    <row r="41" spans="1:12" ht="18.75" customHeight="1" x14ac:dyDescent="0.4">
      <c r="B41" s="197" t="s">
        <v>93</v>
      </c>
      <c r="C41" s="197"/>
      <c r="D41" s="197"/>
      <c r="E41" s="197"/>
      <c r="F41" s="197"/>
      <c r="G41" s="197"/>
      <c r="H41" s="197"/>
      <c r="I41" s="197"/>
    </row>
    <row r="42" spans="1:12" ht="18.75" customHeight="1" x14ac:dyDescent="0.4">
      <c r="B42" s="197" t="s">
        <v>94</v>
      </c>
      <c r="C42" s="197"/>
      <c r="D42" s="197"/>
      <c r="E42" s="197"/>
      <c r="F42" s="197"/>
      <c r="G42" s="197"/>
      <c r="H42" s="197"/>
      <c r="I42" s="197"/>
    </row>
    <row r="43" spans="1:12" ht="18.75" customHeight="1" x14ac:dyDescent="0.4">
      <c r="B43" s="197" t="s">
        <v>95</v>
      </c>
      <c r="C43" s="197"/>
      <c r="D43" s="197"/>
      <c r="E43" s="197"/>
      <c r="F43" s="197"/>
      <c r="G43" s="197"/>
      <c r="H43" s="197"/>
      <c r="I43" s="197"/>
    </row>
    <row r="44" spans="1:12" ht="18.75" customHeight="1" x14ac:dyDescent="0.4">
      <c r="A44" s="197" t="s">
        <v>96</v>
      </c>
      <c r="B44" s="197"/>
      <c r="C44" s="197"/>
      <c r="D44" s="197"/>
      <c r="E44" s="197"/>
      <c r="F44" s="197"/>
      <c r="G44" s="197"/>
      <c r="H44" s="197"/>
      <c r="I44" s="197"/>
      <c r="J44" s="197"/>
      <c r="K44" s="197"/>
      <c r="L44" s="197"/>
    </row>
    <row r="45" spans="1:12" ht="18.75" customHeight="1" x14ac:dyDescent="0.4">
      <c r="B45" s="197" t="s">
        <v>97</v>
      </c>
      <c r="C45" s="197"/>
      <c r="D45" s="197"/>
      <c r="E45" s="197"/>
      <c r="F45" s="197"/>
      <c r="G45" s="197"/>
      <c r="H45" s="197"/>
      <c r="I45" s="197"/>
    </row>
    <row r="46" spans="1:12" ht="18.75" customHeight="1" x14ac:dyDescent="0.4">
      <c r="B46" s="197" t="s">
        <v>98</v>
      </c>
      <c r="C46" s="197"/>
      <c r="D46" s="197"/>
      <c r="E46" s="197"/>
      <c r="F46" s="197"/>
      <c r="G46" s="197"/>
      <c r="H46" s="197"/>
      <c r="I46" s="197"/>
    </row>
    <row r="47" spans="1:12" ht="18.75" customHeight="1" x14ac:dyDescent="0.4">
      <c r="B47" s="197" t="s">
        <v>99</v>
      </c>
      <c r="C47" s="197"/>
      <c r="D47" s="197"/>
      <c r="E47" s="197"/>
      <c r="F47" s="197"/>
      <c r="G47" s="197"/>
      <c r="H47" s="197"/>
      <c r="I47" s="197"/>
    </row>
    <row r="48" spans="1:12" ht="18.75" customHeight="1" x14ac:dyDescent="0.4">
      <c r="B48" s="197" t="s">
        <v>100</v>
      </c>
      <c r="C48" s="197"/>
      <c r="D48" s="197"/>
      <c r="E48" s="197"/>
      <c r="F48" s="197"/>
      <c r="G48" s="197"/>
      <c r="H48" s="197"/>
      <c r="I48" s="197"/>
    </row>
    <row r="49" spans="1:12" ht="18.75" customHeight="1" x14ac:dyDescent="0.4">
      <c r="A49" s="197" t="s">
        <v>101</v>
      </c>
      <c r="B49" s="197"/>
      <c r="C49" s="197"/>
      <c r="D49" s="197"/>
      <c r="E49" s="197"/>
      <c r="F49" s="197"/>
      <c r="G49" s="197"/>
      <c r="H49" s="197"/>
      <c r="I49" s="197"/>
      <c r="J49" s="197"/>
      <c r="K49" s="197"/>
      <c r="L49" s="197"/>
    </row>
    <row r="50" spans="1:12" ht="18.75" customHeight="1" x14ac:dyDescent="0.4">
      <c r="B50" s="197" t="s">
        <v>102</v>
      </c>
      <c r="C50" s="197"/>
      <c r="D50" s="197"/>
      <c r="E50" s="197"/>
      <c r="F50" s="197"/>
      <c r="G50" s="197"/>
      <c r="H50" s="197"/>
      <c r="I50" s="197"/>
    </row>
    <row r="51" spans="1:12" ht="27" customHeight="1" x14ac:dyDescent="0.4">
      <c r="A51" s="387" t="s">
        <v>103</v>
      </c>
      <c r="B51" s="387"/>
      <c r="C51" s="387"/>
      <c r="D51" s="388" t="s">
        <v>137</v>
      </c>
      <c r="E51" s="388"/>
      <c r="F51" s="388"/>
      <c r="G51" s="388"/>
      <c r="H51" s="388"/>
      <c r="I51" s="388"/>
    </row>
    <row r="52" spans="1:12" ht="28.5" customHeight="1" x14ac:dyDescent="0.4">
      <c r="A52" s="387" t="s">
        <v>104</v>
      </c>
      <c r="B52" s="387"/>
      <c r="C52" s="387"/>
      <c r="D52" s="388" t="s">
        <v>138</v>
      </c>
      <c r="E52" s="388"/>
      <c r="F52" s="388"/>
      <c r="G52" s="388"/>
      <c r="H52" s="388"/>
      <c r="I52" s="388"/>
    </row>
    <row r="53" spans="1:12" ht="18.75" customHeight="1" x14ac:dyDescent="0.4">
      <c r="A53" s="387" t="s">
        <v>105</v>
      </c>
      <c r="B53" s="387"/>
      <c r="C53" s="387"/>
      <c r="D53" s="388" t="s">
        <v>121</v>
      </c>
      <c r="E53" s="388"/>
      <c r="F53" s="388"/>
      <c r="G53" s="388"/>
      <c r="H53" s="388"/>
      <c r="I53" s="388"/>
    </row>
    <row r="54" spans="1:12" ht="18.75" customHeight="1" x14ac:dyDescent="0.4">
      <c r="A54" s="387" t="s">
        <v>106</v>
      </c>
      <c r="B54" s="387"/>
      <c r="C54" s="387"/>
      <c r="D54" s="388" t="s">
        <v>122</v>
      </c>
      <c r="E54" s="388"/>
      <c r="F54" s="388"/>
      <c r="G54" s="388"/>
      <c r="H54" s="388"/>
      <c r="I54" s="388"/>
    </row>
    <row r="55" spans="1:12" ht="18.75" customHeight="1" x14ac:dyDescent="0.4">
      <c r="A55" s="387" t="s">
        <v>107</v>
      </c>
      <c r="B55" s="387"/>
      <c r="C55" s="387"/>
      <c r="D55" s="388" t="s">
        <v>123</v>
      </c>
      <c r="E55" s="388"/>
      <c r="F55" s="388"/>
      <c r="G55" s="388"/>
      <c r="H55" s="388"/>
      <c r="I55" s="388"/>
    </row>
    <row r="56" spans="1:12" ht="18.75" customHeight="1" x14ac:dyDescent="0.4">
      <c r="A56" s="387" t="s">
        <v>108</v>
      </c>
      <c r="B56" s="387"/>
      <c r="C56" s="387"/>
      <c r="D56" s="388" t="s">
        <v>124</v>
      </c>
      <c r="E56" s="388"/>
      <c r="F56" s="388"/>
      <c r="G56" s="388"/>
      <c r="H56" s="388"/>
      <c r="I56" s="388"/>
    </row>
    <row r="57" spans="1:12" ht="18.75" customHeight="1" x14ac:dyDescent="0.4">
      <c r="A57" s="387" t="s">
        <v>109</v>
      </c>
      <c r="B57" s="387"/>
      <c r="C57" s="387"/>
      <c r="D57" s="388" t="s">
        <v>125</v>
      </c>
      <c r="E57" s="388"/>
      <c r="F57" s="388"/>
      <c r="G57" s="388"/>
      <c r="H57" s="388"/>
      <c r="I57" s="388"/>
    </row>
    <row r="58" spans="1:12" ht="18.75" customHeight="1" x14ac:dyDescent="0.4">
      <c r="A58" s="387" t="s">
        <v>110</v>
      </c>
      <c r="B58" s="387"/>
      <c r="C58" s="387"/>
      <c r="D58" s="388" t="s">
        <v>126</v>
      </c>
      <c r="E58" s="388"/>
      <c r="F58" s="388"/>
      <c r="G58" s="388"/>
      <c r="H58" s="388"/>
      <c r="I58" s="388"/>
      <c r="J58" s="388"/>
      <c r="K58" s="388"/>
      <c r="L58" s="388"/>
    </row>
    <row r="59" spans="1:12" ht="18.75" customHeight="1" x14ac:dyDescent="0.4">
      <c r="A59" s="387"/>
      <c r="B59" s="387"/>
      <c r="C59" s="387"/>
      <c r="D59" s="388" t="s">
        <v>127</v>
      </c>
      <c r="E59" s="388"/>
      <c r="F59" s="388"/>
      <c r="G59" s="388"/>
      <c r="H59" s="388"/>
      <c r="I59" s="388"/>
    </row>
    <row r="60" spans="1:12" ht="18.75" customHeight="1" x14ac:dyDescent="0.4">
      <c r="A60" s="387"/>
      <c r="B60" s="387"/>
      <c r="C60" s="387"/>
      <c r="D60" s="388" t="s">
        <v>128</v>
      </c>
      <c r="E60" s="388"/>
      <c r="F60" s="388"/>
      <c r="G60" s="388"/>
      <c r="H60" s="388"/>
      <c r="I60" s="388"/>
      <c r="J60" s="13"/>
      <c r="K60" s="13"/>
      <c r="L60" s="13"/>
    </row>
    <row r="61" spans="1:12" ht="38.25" customHeight="1" x14ac:dyDescent="0.4">
      <c r="A61" s="387" t="s">
        <v>111</v>
      </c>
      <c r="B61" s="387"/>
      <c r="C61" s="387"/>
      <c r="D61" s="388" t="s">
        <v>150</v>
      </c>
      <c r="E61" s="388"/>
      <c r="F61" s="388"/>
      <c r="G61" s="388"/>
      <c r="H61" s="388"/>
      <c r="I61" s="388"/>
    </row>
    <row r="62" spans="1:12" ht="18.75" customHeight="1" x14ac:dyDescent="0.4">
      <c r="A62" s="387" t="s">
        <v>112</v>
      </c>
      <c r="B62" s="387"/>
      <c r="C62" s="387"/>
      <c r="D62" s="388" t="s">
        <v>129</v>
      </c>
      <c r="E62" s="388"/>
      <c r="F62" s="388"/>
      <c r="G62" s="388"/>
      <c r="H62" s="388"/>
      <c r="I62" s="388"/>
    </row>
    <row r="63" spans="1:12" ht="18.75" customHeight="1" x14ac:dyDescent="0.4">
      <c r="A63" s="387" t="s">
        <v>113</v>
      </c>
      <c r="B63" s="387"/>
      <c r="C63" s="387"/>
      <c r="D63" s="389" t="s">
        <v>130</v>
      </c>
      <c r="E63" s="389"/>
      <c r="F63" s="389"/>
      <c r="G63" s="389"/>
      <c r="H63" s="389"/>
      <c r="I63" s="389"/>
    </row>
    <row r="64" spans="1:12" ht="18.75" customHeight="1" x14ac:dyDescent="0.4">
      <c r="A64" s="387" t="s">
        <v>114</v>
      </c>
      <c r="B64" s="387"/>
      <c r="C64" s="387"/>
      <c r="D64" s="389" t="s">
        <v>131</v>
      </c>
      <c r="E64" s="389"/>
      <c r="F64" s="389"/>
      <c r="G64" s="389"/>
      <c r="H64" s="389"/>
      <c r="I64" s="389"/>
    </row>
    <row r="65" spans="1:12" ht="18.75" customHeight="1" x14ac:dyDescent="0.4">
      <c r="A65" s="387" t="s">
        <v>115</v>
      </c>
      <c r="B65" s="387"/>
      <c r="C65" s="387"/>
      <c r="D65" s="389" t="s">
        <v>132</v>
      </c>
      <c r="E65" s="389"/>
      <c r="F65" s="389"/>
      <c r="G65" s="389"/>
      <c r="H65" s="389"/>
      <c r="I65" s="389"/>
    </row>
    <row r="66" spans="1:12" ht="18.75" customHeight="1" x14ac:dyDescent="0.4">
      <c r="A66" s="387" t="s">
        <v>116</v>
      </c>
      <c r="B66" s="387"/>
      <c r="C66" s="387"/>
      <c r="D66" s="388" t="s">
        <v>133</v>
      </c>
      <c r="E66" s="388"/>
      <c r="F66" s="388"/>
      <c r="G66" s="388"/>
      <c r="H66" s="388"/>
      <c r="I66" s="388"/>
    </row>
    <row r="67" spans="1:12" ht="18.75" customHeight="1" x14ac:dyDescent="0.4">
      <c r="A67" s="387" t="s">
        <v>117</v>
      </c>
      <c r="B67" s="387"/>
      <c r="C67" s="387"/>
      <c r="D67" s="388" t="s">
        <v>134</v>
      </c>
      <c r="E67" s="388"/>
      <c r="F67" s="388"/>
      <c r="G67" s="388"/>
      <c r="H67" s="388"/>
      <c r="I67" s="388"/>
    </row>
    <row r="68" spans="1:12" ht="18.75" customHeight="1" x14ac:dyDescent="0.4">
      <c r="A68" s="387" t="s">
        <v>118</v>
      </c>
      <c r="B68" s="387"/>
      <c r="C68" s="387"/>
      <c r="D68" s="388" t="s">
        <v>135</v>
      </c>
      <c r="E68" s="388"/>
      <c r="F68" s="388"/>
      <c r="G68" s="388"/>
      <c r="H68" s="388"/>
      <c r="I68" s="388"/>
    </row>
    <row r="69" spans="1:12" ht="18.75" customHeight="1" x14ac:dyDescent="0.4">
      <c r="A69" s="387" t="s">
        <v>119</v>
      </c>
      <c r="B69" s="387"/>
      <c r="C69" s="387"/>
      <c r="D69" s="388" t="s">
        <v>139</v>
      </c>
      <c r="E69" s="388"/>
      <c r="F69" s="388"/>
      <c r="G69" s="388"/>
      <c r="H69" s="388"/>
      <c r="I69" s="388"/>
    </row>
    <row r="70" spans="1:12" ht="18.75" customHeight="1" x14ac:dyDescent="0.4">
      <c r="A70" s="387" t="s">
        <v>120</v>
      </c>
      <c r="B70" s="387"/>
      <c r="C70" s="387"/>
      <c r="D70" s="388" t="s">
        <v>136</v>
      </c>
      <c r="E70" s="388"/>
      <c r="F70" s="388"/>
      <c r="G70" s="388"/>
      <c r="H70" s="388"/>
      <c r="I70" s="388"/>
    </row>
    <row r="71" spans="1:12" ht="18.75" customHeight="1" x14ac:dyDescent="0.4">
      <c r="D71" s="388"/>
      <c r="E71" s="388"/>
      <c r="F71" s="388"/>
      <c r="G71" s="388"/>
      <c r="H71" s="388"/>
      <c r="I71" s="388"/>
    </row>
    <row r="72" spans="1:12" ht="18.75" customHeight="1" x14ac:dyDescent="0.4">
      <c r="D72" s="388"/>
      <c r="E72" s="388"/>
      <c r="F72" s="388"/>
      <c r="G72" s="388"/>
      <c r="H72" s="388"/>
      <c r="I72" s="388"/>
    </row>
    <row r="73" spans="1:12" ht="18.75" customHeight="1" x14ac:dyDescent="0.4">
      <c r="D73" s="388"/>
      <c r="E73" s="388"/>
      <c r="F73" s="388"/>
      <c r="G73" s="388"/>
      <c r="H73" s="388"/>
      <c r="I73" s="388"/>
    </row>
    <row r="78" spans="1:12" x14ac:dyDescent="0.4">
      <c r="E78" s="231"/>
      <c r="F78" s="232"/>
      <c r="G78" s="232"/>
      <c r="H78" s="232"/>
      <c r="I78" s="229"/>
      <c r="J78" s="35" t="s">
        <v>140</v>
      </c>
    </row>
    <row r="79" spans="1:12" x14ac:dyDescent="0.4">
      <c r="I79" s="231"/>
      <c r="J79" s="232"/>
      <c r="K79" s="239"/>
      <c r="L79" s="35" t="s">
        <v>141</v>
      </c>
    </row>
    <row r="80" spans="1:12" ht="31.5" customHeight="1" x14ac:dyDescent="0.4">
      <c r="G80" s="251" t="s">
        <v>142</v>
      </c>
      <c r="H80" s="174"/>
    </row>
    <row r="81" spans="1:12" x14ac:dyDescent="0.4">
      <c r="A81" s="35" t="s">
        <v>143</v>
      </c>
    </row>
    <row r="82" spans="1:12" ht="16.5" customHeight="1" x14ac:dyDescent="0.4">
      <c r="B82" s="172" t="s">
        <v>151</v>
      </c>
      <c r="C82" s="172"/>
      <c r="D82" s="172"/>
    </row>
    <row r="83" spans="1:12" ht="51" customHeight="1" x14ac:dyDescent="0.4">
      <c r="C83" s="173" t="s">
        <v>152</v>
      </c>
      <c r="D83" s="173"/>
      <c r="E83" s="173"/>
      <c r="F83" s="173"/>
      <c r="G83" s="173"/>
      <c r="H83" s="173"/>
      <c r="I83" s="173"/>
      <c r="J83" s="173"/>
      <c r="K83" s="173"/>
      <c r="L83" s="173"/>
    </row>
    <row r="85" spans="1:12" ht="14.25" x14ac:dyDescent="0.4">
      <c r="B85" s="80" t="s">
        <v>145</v>
      </c>
    </row>
    <row r="86" spans="1:12" ht="12.75" x14ac:dyDescent="0.4">
      <c r="C86" s="238" t="s">
        <v>153</v>
      </c>
      <c r="D86" s="238"/>
      <c r="E86" s="238"/>
      <c r="F86" s="238"/>
    </row>
    <row r="87" spans="1:12" ht="12.75" x14ac:dyDescent="0.4">
      <c r="F87" s="231"/>
      <c r="G87" s="232"/>
      <c r="H87" s="232"/>
      <c r="I87" s="239"/>
      <c r="J87" s="14" t="s">
        <v>154</v>
      </c>
    </row>
    <row r="88" spans="1:12" ht="12.75" x14ac:dyDescent="0.4">
      <c r="C88" s="238" t="s">
        <v>155</v>
      </c>
      <c r="D88" s="238"/>
      <c r="E88" s="238"/>
      <c r="F88" s="238"/>
      <c r="G88" s="238"/>
      <c r="H88" s="238"/>
      <c r="I88" s="238"/>
      <c r="J88" s="238"/>
      <c r="K88" s="238"/>
      <c r="L88" s="238"/>
    </row>
    <row r="90" spans="1:12" x14ac:dyDescent="0.4">
      <c r="C90" s="228"/>
      <c r="D90" s="408"/>
      <c r="E90" s="408"/>
      <c r="F90" s="408"/>
      <c r="G90" s="408"/>
      <c r="H90" s="408"/>
      <c r="I90" s="408"/>
      <c r="J90" s="408"/>
      <c r="K90" s="408"/>
      <c r="L90" s="229"/>
    </row>
    <row r="91" spans="1:12" x14ac:dyDescent="0.4">
      <c r="C91" s="409"/>
      <c r="D91" s="174"/>
      <c r="E91" s="174"/>
      <c r="F91" s="174"/>
      <c r="G91" s="174"/>
      <c r="H91" s="174"/>
      <c r="I91" s="174"/>
      <c r="J91" s="174"/>
      <c r="K91" s="174"/>
      <c r="L91" s="410"/>
    </row>
    <row r="92" spans="1:12" x14ac:dyDescent="0.4">
      <c r="C92" s="409"/>
      <c r="D92" s="174"/>
      <c r="E92" s="174"/>
      <c r="F92" s="174"/>
      <c r="G92" s="174"/>
      <c r="H92" s="174"/>
      <c r="I92" s="174"/>
      <c r="J92" s="174"/>
      <c r="K92" s="174"/>
      <c r="L92" s="410"/>
    </row>
    <row r="93" spans="1:12" x14ac:dyDescent="0.4">
      <c r="C93" s="409"/>
      <c r="D93" s="174"/>
      <c r="E93" s="174"/>
      <c r="F93" s="174"/>
      <c r="G93" s="174"/>
      <c r="H93" s="174"/>
      <c r="I93" s="174"/>
      <c r="J93" s="174"/>
      <c r="K93" s="174"/>
      <c r="L93" s="410"/>
    </row>
    <row r="94" spans="1:12" x14ac:dyDescent="0.4">
      <c r="C94" s="409"/>
      <c r="D94" s="174"/>
      <c r="E94" s="174"/>
      <c r="F94" s="174"/>
      <c r="G94" s="174"/>
      <c r="H94" s="174"/>
      <c r="I94" s="174"/>
      <c r="J94" s="174"/>
      <c r="K94" s="174"/>
      <c r="L94" s="410"/>
    </row>
    <row r="95" spans="1:12" x14ac:dyDescent="0.4">
      <c r="C95" s="409"/>
      <c r="D95" s="174"/>
      <c r="E95" s="174"/>
      <c r="F95" s="174"/>
      <c r="G95" s="174"/>
      <c r="H95" s="174"/>
      <c r="I95" s="174"/>
      <c r="J95" s="174"/>
      <c r="K95" s="174"/>
      <c r="L95" s="410"/>
    </row>
    <row r="96" spans="1:12" x14ac:dyDescent="0.4">
      <c r="C96" s="409"/>
      <c r="D96" s="174"/>
      <c r="E96" s="174"/>
      <c r="F96" s="174"/>
      <c r="G96" s="174"/>
      <c r="H96" s="174"/>
      <c r="I96" s="174"/>
      <c r="J96" s="174"/>
      <c r="K96" s="174"/>
      <c r="L96" s="410"/>
    </row>
    <row r="97" spans="3:12" x14ac:dyDescent="0.4">
      <c r="C97" s="409"/>
      <c r="D97" s="174"/>
      <c r="E97" s="174"/>
      <c r="F97" s="174"/>
      <c r="G97" s="174"/>
      <c r="H97" s="174"/>
      <c r="I97" s="174"/>
      <c r="J97" s="174"/>
      <c r="K97" s="174"/>
      <c r="L97" s="410"/>
    </row>
    <row r="98" spans="3:12" x14ac:dyDescent="0.4">
      <c r="C98" s="409"/>
      <c r="D98" s="174"/>
      <c r="E98" s="174"/>
      <c r="F98" s="174"/>
      <c r="G98" s="174"/>
      <c r="H98" s="174"/>
      <c r="I98" s="174"/>
      <c r="J98" s="174"/>
      <c r="K98" s="174"/>
      <c r="L98" s="410"/>
    </row>
    <row r="99" spans="3:12" x14ac:dyDescent="0.4">
      <c r="C99" s="409"/>
      <c r="D99" s="174"/>
      <c r="E99" s="174"/>
      <c r="F99" s="174"/>
      <c r="G99" s="174"/>
      <c r="H99" s="174"/>
      <c r="I99" s="174"/>
      <c r="J99" s="174"/>
      <c r="K99" s="174"/>
      <c r="L99" s="410"/>
    </row>
    <row r="100" spans="3:12" x14ac:dyDescent="0.4">
      <c r="C100" s="409"/>
      <c r="D100" s="174"/>
      <c r="E100" s="174"/>
      <c r="F100" s="174"/>
      <c r="G100" s="174"/>
      <c r="H100" s="174"/>
      <c r="I100" s="174"/>
      <c r="J100" s="174"/>
      <c r="K100" s="174"/>
      <c r="L100" s="410"/>
    </row>
    <row r="101" spans="3:12" x14ac:dyDescent="0.4">
      <c r="C101" s="409"/>
      <c r="D101" s="174"/>
      <c r="E101" s="174"/>
      <c r="F101" s="174"/>
      <c r="G101" s="174"/>
      <c r="H101" s="174"/>
      <c r="I101" s="174"/>
      <c r="J101" s="174"/>
      <c r="K101" s="174"/>
      <c r="L101" s="410"/>
    </row>
    <row r="102" spans="3:12" x14ac:dyDescent="0.4">
      <c r="C102" s="409"/>
      <c r="D102" s="174"/>
      <c r="E102" s="174"/>
      <c r="F102" s="174"/>
      <c r="G102" s="174"/>
      <c r="H102" s="174"/>
      <c r="I102" s="174"/>
      <c r="J102" s="174"/>
      <c r="K102" s="174"/>
      <c r="L102" s="410"/>
    </row>
    <row r="103" spans="3:12" x14ac:dyDescent="0.4">
      <c r="C103" s="409"/>
      <c r="D103" s="174"/>
      <c r="E103" s="174"/>
      <c r="F103" s="174"/>
      <c r="G103" s="174"/>
      <c r="H103" s="174"/>
      <c r="I103" s="174"/>
      <c r="J103" s="174"/>
      <c r="K103" s="174"/>
      <c r="L103" s="410"/>
    </row>
    <row r="104" spans="3:12" x14ac:dyDescent="0.4">
      <c r="C104" s="409"/>
      <c r="D104" s="174"/>
      <c r="E104" s="174"/>
      <c r="F104" s="174"/>
      <c r="G104" s="174"/>
      <c r="H104" s="174"/>
      <c r="I104" s="174"/>
      <c r="J104" s="174"/>
      <c r="K104" s="174"/>
      <c r="L104" s="410"/>
    </row>
    <row r="105" spans="3:12" x14ac:dyDescent="0.4">
      <c r="C105" s="409"/>
      <c r="D105" s="174"/>
      <c r="E105" s="174"/>
      <c r="F105" s="174"/>
      <c r="G105" s="174"/>
      <c r="H105" s="174"/>
      <c r="I105" s="174"/>
      <c r="J105" s="174"/>
      <c r="K105" s="174"/>
      <c r="L105" s="410"/>
    </row>
    <row r="106" spans="3:12" x14ac:dyDescent="0.4">
      <c r="C106" s="409"/>
      <c r="D106" s="174"/>
      <c r="E106" s="174"/>
      <c r="F106" s="174"/>
      <c r="G106" s="174"/>
      <c r="H106" s="174"/>
      <c r="I106" s="174"/>
      <c r="J106" s="174"/>
      <c r="K106" s="174"/>
      <c r="L106" s="410"/>
    </row>
    <row r="107" spans="3:12" x14ac:dyDescent="0.4">
      <c r="C107" s="409"/>
      <c r="D107" s="174"/>
      <c r="E107" s="174"/>
      <c r="F107" s="174"/>
      <c r="G107" s="174"/>
      <c r="H107" s="174"/>
      <c r="I107" s="174"/>
      <c r="J107" s="174"/>
      <c r="K107" s="174"/>
      <c r="L107" s="410"/>
    </row>
    <row r="108" spans="3:12" x14ac:dyDescent="0.4">
      <c r="C108" s="409"/>
      <c r="D108" s="174"/>
      <c r="E108" s="174"/>
      <c r="F108" s="174"/>
      <c r="G108" s="174"/>
      <c r="H108" s="174"/>
      <c r="I108" s="174"/>
      <c r="J108" s="174"/>
      <c r="K108" s="174"/>
      <c r="L108" s="410"/>
    </row>
    <row r="109" spans="3:12" x14ac:dyDescent="0.4">
      <c r="C109" s="409"/>
      <c r="D109" s="174"/>
      <c r="E109" s="174"/>
      <c r="F109" s="174"/>
      <c r="G109" s="174"/>
      <c r="H109" s="174"/>
      <c r="I109" s="174"/>
      <c r="J109" s="174"/>
      <c r="K109" s="174"/>
      <c r="L109" s="410"/>
    </row>
    <row r="110" spans="3:12" x14ac:dyDescent="0.4">
      <c r="C110" s="409"/>
      <c r="D110" s="174"/>
      <c r="E110" s="174"/>
      <c r="F110" s="174"/>
      <c r="G110" s="174"/>
      <c r="H110" s="174"/>
      <c r="I110" s="174"/>
      <c r="J110" s="174"/>
      <c r="K110" s="174"/>
      <c r="L110" s="410"/>
    </row>
    <row r="111" spans="3:12" x14ac:dyDescent="0.4">
      <c r="C111" s="409"/>
      <c r="D111" s="174"/>
      <c r="E111" s="174"/>
      <c r="F111" s="174"/>
      <c r="G111" s="174"/>
      <c r="H111" s="174"/>
      <c r="I111" s="174"/>
      <c r="J111" s="174"/>
      <c r="K111" s="174"/>
      <c r="L111" s="410"/>
    </row>
    <row r="112" spans="3:12" x14ac:dyDescent="0.4">
      <c r="C112" s="409"/>
      <c r="D112" s="174"/>
      <c r="E112" s="174"/>
      <c r="F112" s="174"/>
      <c r="G112" s="174"/>
      <c r="H112" s="174"/>
      <c r="I112" s="174"/>
      <c r="J112" s="174"/>
      <c r="K112" s="174"/>
      <c r="L112" s="410"/>
    </row>
    <row r="113" spans="1:12" x14ac:dyDescent="0.4">
      <c r="C113" s="409"/>
      <c r="D113" s="174"/>
      <c r="E113" s="174"/>
      <c r="F113" s="174"/>
      <c r="G113" s="174"/>
      <c r="H113" s="174"/>
      <c r="I113" s="174"/>
      <c r="J113" s="174"/>
      <c r="K113" s="174"/>
      <c r="L113" s="410"/>
    </row>
    <row r="114" spans="1:12" x14ac:dyDescent="0.4">
      <c r="C114" s="409"/>
      <c r="D114" s="174"/>
      <c r="E114" s="174"/>
      <c r="F114" s="174"/>
      <c r="G114" s="174"/>
      <c r="H114" s="174"/>
      <c r="I114" s="174"/>
      <c r="J114" s="174"/>
      <c r="K114" s="174"/>
      <c r="L114" s="410"/>
    </row>
    <row r="115" spans="1:12" x14ac:dyDescent="0.4">
      <c r="C115" s="226"/>
      <c r="D115" s="411"/>
      <c r="E115" s="411"/>
      <c r="F115" s="411"/>
      <c r="G115" s="411"/>
      <c r="H115" s="411"/>
      <c r="I115" s="411"/>
      <c r="J115" s="411"/>
      <c r="K115" s="411"/>
      <c r="L115" s="227"/>
    </row>
    <row r="118" spans="1:12" x14ac:dyDescent="0.4">
      <c r="A118" s="35" t="s">
        <v>63</v>
      </c>
    </row>
    <row r="119" spans="1:12" ht="14.25" x14ac:dyDescent="0.4">
      <c r="B119" s="258" t="s">
        <v>64</v>
      </c>
      <c r="C119" s="258"/>
      <c r="D119" s="258"/>
      <c r="E119" s="258"/>
    </row>
    <row r="120" spans="1:12" ht="98.25" customHeight="1" x14ac:dyDescent="0.4">
      <c r="C120" s="213" t="s">
        <v>189</v>
      </c>
      <c r="D120" s="197"/>
      <c r="E120" s="197"/>
      <c r="F120" s="197"/>
      <c r="G120" s="197"/>
      <c r="H120" s="197"/>
      <c r="I120" s="197"/>
      <c r="J120" s="197"/>
      <c r="K120" s="197"/>
      <c r="L120" s="197"/>
    </row>
    <row r="121" spans="1:12" x14ac:dyDescent="0.4">
      <c r="C121" s="231"/>
      <c r="D121" s="232"/>
      <c r="E121" s="232"/>
      <c r="F121" s="232"/>
      <c r="G121" s="232"/>
      <c r="H121" s="232"/>
      <c r="I121" s="232"/>
      <c r="J121" s="232"/>
      <c r="K121" s="232"/>
      <c r="L121" s="239"/>
    </row>
    <row r="122" spans="1:12" ht="32.25" customHeight="1" x14ac:dyDescent="0.4">
      <c r="C122" s="231"/>
      <c r="D122" s="232"/>
      <c r="E122" s="232"/>
      <c r="F122" s="232"/>
      <c r="G122" s="232"/>
      <c r="H122" s="232"/>
      <c r="I122" s="232"/>
      <c r="J122" s="232"/>
      <c r="K122" s="232"/>
      <c r="L122" s="239"/>
    </row>
    <row r="123" spans="1:12" x14ac:dyDescent="0.4">
      <c r="C123" s="174"/>
      <c r="D123" s="174"/>
      <c r="E123" s="174"/>
      <c r="F123" s="174"/>
      <c r="G123" s="174"/>
      <c r="H123" s="174"/>
      <c r="I123" s="174"/>
      <c r="J123" s="174"/>
      <c r="K123" s="174"/>
      <c r="L123" s="174"/>
    </row>
    <row r="124" spans="1:12" x14ac:dyDescent="0.4">
      <c r="B124" s="172" t="s">
        <v>66</v>
      </c>
      <c r="C124" s="172"/>
      <c r="D124" s="172"/>
      <c r="E124" s="172"/>
      <c r="F124" s="172"/>
      <c r="G124" s="172"/>
      <c r="H124" s="172"/>
      <c r="I124" s="172"/>
      <c r="J124" s="172"/>
      <c r="K124" s="172"/>
      <c r="L124" s="172"/>
    </row>
    <row r="125" spans="1:12" x14ac:dyDescent="0.4">
      <c r="C125" s="174" t="s">
        <v>156</v>
      </c>
      <c r="D125" s="174"/>
      <c r="E125" s="174"/>
      <c r="F125" s="174"/>
      <c r="G125" s="174"/>
      <c r="H125" s="174"/>
      <c r="I125" s="174"/>
      <c r="J125" s="174"/>
      <c r="K125" s="174"/>
      <c r="L125" s="174"/>
    </row>
    <row r="126" spans="1:12" x14ac:dyDescent="0.4">
      <c r="C126" s="174"/>
      <c r="D126" s="174"/>
      <c r="E126" s="174"/>
      <c r="F126" s="174"/>
      <c r="G126" s="174"/>
      <c r="H126" s="174"/>
      <c r="I126" s="174"/>
      <c r="J126" s="174"/>
      <c r="K126" s="174"/>
      <c r="L126" s="174"/>
    </row>
    <row r="127" spans="1:12" x14ac:dyDescent="0.4">
      <c r="C127" s="174"/>
      <c r="D127" s="174"/>
      <c r="E127" s="174"/>
      <c r="F127" s="174"/>
      <c r="G127" s="174"/>
      <c r="H127" s="174"/>
      <c r="I127" s="174"/>
      <c r="J127" s="174"/>
      <c r="K127" s="174"/>
      <c r="L127" s="174"/>
    </row>
    <row r="128" spans="1:12" x14ac:dyDescent="0.4">
      <c r="B128" s="228"/>
      <c r="C128" s="408"/>
      <c r="D128" s="408"/>
      <c r="E128" s="408"/>
      <c r="F128" s="408"/>
      <c r="G128" s="408"/>
      <c r="H128" s="408"/>
      <c r="I128" s="408"/>
      <c r="J128" s="408"/>
      <c r="K128" s="408"/>
      <c r="L128" s="229"/>
    </row>
    <row r="129" spans="2:12" x14ac:dyDescent="0.4">
      <c r="B129" s="409"/>
      <c r="C129" s="174"/>
      <c r="D129" s="174"/>
      <c r="E129" s="174"/>
      <c r="F129" s="174"/>
      <c r="G129" s="174"/>
      <c r="H129" s="174"/>
      <c r="I129" s="174"/>
      <c r="J129" s="174"/>
      <c r="K129" s="174"/>
      <c r="L129" s="410"/>
    </row>
    <row r="130" spans="2:12" x14ac:dyDescent="0.4">
      <c r="B130" s="409"/>
      <c r="C130" s="174"/>
      <c r="D130" s="174"/>
      <c r="E130" s="174"/>
      <c r="F130" s="174"/>
      <c r="G130" s="174"/>
      <c r="H130" s="174"/>
      <c r="I130" s="174"/>
      <c r="J130" s="174"/>
      <c r="K130" s="174"/>
      <c r="L130" s="410"/>
    </row>
    <row r="131" spans="2:12" x14ac:dyDescent="0.4">
      <c r="B131" s="409"/>
      <c r="C131" s="174"/>
      <c r="D131" s="174"/>
      <c r="E131" s="174"/>
      <c r="F131" s="174"/>
      <c r="G131" s="174"/>
      <c r="H131" s="174"/>
      <c r="I131" s="174"/>
      <c r="J131" s="174"/>
      <c r="K131" s="174"/>
      <c r="L131" s="410"/>
    </row>
    <row r="132" spans="2:12" x14ac:dyDescent="0.4">
      <c r="B132" s="409"/>
      <c r="C132" s="174"/>
      <c r="D132" s="174"/>
      <c r="E132" s="174"/>
      <c r="F132" s="174"/>
      <c r="G132" s="174"/>
      <c r="H132" s="174"/>
      <c r="I132" s="174"/>
      <c r="J132" s="174"/>
      <c r="K132" s="174"/>
      <c r="L132" s="410"/>
    </row>
    <row r="133" spans="2:12" x14ac:dyDescent="0.4">
      <c r="B133" s="409"/>
      <c r="C133" s="174"/>
      <c r="D133" s="174"/>
      <c r="E133" s="174"/>
      <c r="F133" s="174"/>
      <c r="G133" s="174"/>
      <c r="H133" s="174"/>
      <c r="I133" s="174"/>
      <c r="J133" s="174"/>
      <c r="K133" s="174"/>
      <c r="L133" s="410"/>
    </row>
    <row r="134" spans="2:12" x14ac:dyDescent="0.4">
      <c r="B134" s="409"/>
      <c r="C134" s="174"/>
      <c r="D134" s="174"/>
      <c r="E134" s="174"/>
      <c r="F134" s="174"/>
      <c r="G134" s="174"/>
      <c r="H134" s="174"/>
      <c r="I134" s="174"/>
      <c r="J134" s="174"/>
      <c r="K134" s="174"/>
      <c r="L134" s="410"/>
    </row>
    <row r="135" spans="2:12" x14ac:dyDescent="0.4">
      <c r="B135" s="409"/>
      <c r="C135" s="174"/>
      <c r="D135" s="174"/>
      <c r="E135" s="174"/>
      <c r="F135" s="174"/>
      <c r="G135" s="174"/>
      <c r="H135" s="174"/>
      <c r="I135" s="174"/>
      <c r="J135" s="174"/>
      <c r="K135" s="174"/>
      <c r="L135" s="410"/>
    </row>
    <row r="136" spans="2:12" x14ac:dyDescent="0.4">
      <c r="B136" s="409"/>
      <c r="C136" s="174"/>
      <c r="D136" s="174"/>
      <c r="E136" s="174"/>
      <c r="F136" s="174"/>
      <c r="G136" s="174"/>
      <c r="H136" s="174"/>
      <c r="I136" s="174"/>
      <c r="J136" s="174"/>
      <c r="K136" s="174"/>
      <c r="L136" s="410"/>
    </row>
    <row r="137" spans="2:12" x14ac:dyDescent="0.4">
      <c r="B137" s="226"/>
      <c r="C137" s="411"/>
      <c r="D137" s="411"/>
      <c r="E137" s="411"/>
      <c r="F137" s="411"/>
      <c r="G137" s="411"/>
      <c r="H137" s="411"/>
      <c r="I137" s="411"/>
      <c r="J137" s="411"/>
      <c r="K137" s="411"/>
      <c r="L137" s="227"/>
    </row>
    <row r="138" spans="2:12" x14ac:dyDescent="0.4">
      <c r="B138" s="405"/>
      <c r="C138" s="406"/>
      <c r="D138" s="406"/>
      <c r="E138" s="406"/>
      <c r="F138" s="406"/>
      <c r="G138" s="406"/>
      <c r="H138" s="406"/>
      <c r="I138" s="406"/>
      <c r="J138" s="406"/>
      <c r="K138" s="406"/>
      <c r="L138" s="407"/>
    </row>
    <row r="139" spans="2:12" x14ac:dyDescent="0.4">
      <c r="B139" s="399"/>
      <c r="C139" s="400"/>
      <c r="D139" s="400"/>
      <c r="E139" s="400"/>
      <c r="F139" s="400"/>
      <c r="G139" s="400"/>
      <c r="H139" s="400"/>
      <c r="I139" s="400"/>
      <c r="J139" s="400"/>
      <c r="K139" s="400"/>
      <c r="L139" s="401"/>
    </row>
    <row r="140" spans="2:12" x14ac:dyDescent="0.4">
      <c r="B140" s="399"/>
      <c r="C140" s="400"/>
      <c r="D140" s="400"/>
      <c r="E140" s="400"/>
      <c r="F140" s="400"/>
      <c r="G140" s="400"/>
      <c r="H140" s="400"/>
      <c r="I140" s="400"/>
      <c r="J140" s="400"/>
      <c r="K140" s="400"/>
      <c r="L140" s="401"/>
    </row>
    <row r="141" spans="2:12" x14ac:dyDescent="0.4">
      <c r="B141" s="399"/>
      <c r="C141" s="400"/>
      <c r="D141" s="400"/>
      <c r="E141" s="400"/>
      <c r="F141" s="400"/>
      <c r="G141" s="400"/>
      <c r="H141" s="400"/>
      <c r="I141" s="400"/>
      <c r="J141" s="400"/>
      <c r="K141" s="400"/>
      <c r="L141" s="401"/>
    </row>
    <row r="142" spans="2:12" x14ac:dyDescent="0.4">
      <c r="B142" s="399"/>
      <c r="C142" s="400"/>
      <c r="D142" s="400"/>
      <c r="E142" s="400"/>
      <c r="F142" s="400"/>
      <c r="G142" s="400"/>
      <c r="H142" s="400"/>
      <c r="I142" s="400"/>
      <c r="J142" s="400"/>
      <c r="K142" s="400"/>
      <c r="L142" s="401"/>
    </row>
    <row r="143" spans="2:12" x14ac:dyDescent="0.4">
      <c r="B143" s="399"/>
      <c r="C143" s="400"/>
      <c r="D143" s="400"/>
      <c r="E143" s="400"/>
      <c r="F143" s="400"/>
      <c r="G143" s="400"/>
      <c r="H143" s="400"/>
      <c r="I143" s="400"/>
      <c r="J143" s="400"/>
      <c r="K143" s="400"/>
      <c r="L143" s="401"/>
    </row>
    <row r="144" spans="2:12" x14ac:dyDescent="0.4">
      <c r="B144" s="399"/>
      <c r="C144" s="400"/>
      <c r="D144" s="400"/>
      <c r="E144" s="400"/>
      <c r="F144" s="400"/>
      <c r="G144" s="400"/>
      <c r="H144" s="400"/>
      <c r="I144" s="400"/>
      <c r="J144" s="400"/>
      <c r="K144" s="400"/>
      <c r="L144" s="401"/>
    </row>
    <row r="145" spans="2:12" x14ac:dyDescent="0.4">
      <c r="B145" s="399"/>
      <c r="C145" s="400"/>
      <c r="D145" s="400"/>
      <c r="E145" s="400"/>
      <c r="F145" s="400"/>
      <c r="G145" s="400"/>
      <c r="H145" s="400"/>
      <c r="I145" s="400"/>
      <c r="J145" s="400"/>
      <c r="K145" s="400"/>
      <c r="L145" s="401"/>
    </row>
    <row r="146" spans="2:12" x14ac:dyDescent="0.4">
      <c r="B146" s="399"/>
      <c r="C146" s="400"/>
      <c r="D146" s="400"/>
      <c r="E146" s="400"/>
      <c r="F146" s="400"/>
      <c r="G146" s="400"/>
      <c r="H146" s="400"/>
      <c r="I146" s="400"/>
      <c r="J146" s="400"/>
      <c r="K146" s="400"/>
      <c r="L146" s="401"/>
    </row>
    <row r="147" spans="2:12" x14ac:dyDescent="0.4">
      <c r="B147" s="399"/>
      <c r="C147" s="400"/>
      <c r="D147" s="400"/>
      <c r="E147" s="400"/>
      <c r="F147" s="400"/>
      <c r="G147" s="400"/>
      <c r="H147" s="400"/>
      <c r="I147" s="400"/>
      <c r="J147" s="400"/>
      <c r="K147" s="400"/>
      <c r="L147" s="401"/>
    </row>
    <row r="148" spans="2:12" x14ac:dyDescent="0.4">
      <c r="B148" s="399"/>
      <c r="C148" s="400"/>
      <c r="D148" s="400"/>
      <c r="E148" s="400"/>
      <c r="F148" s="400"/>
      <c r="G148" s="400"/>
      <c r="H148" s="400"/>
      <c r="I148" s="400"/>
      <c r="J148" s="400"/>
      <c r="K148" s="400"/>
      <c r="L148" s="401"/>
    </row>
    <row r="149" spans="2:12" x14ac:dyDescent="0.4">
      <c r="B149" s="402"/>
      <c r="C149" s="403"/>
      <c r="D149" s="403"/>
      <c r="E149" s="403"/>
      <c r="F149" s="403"/>
      <c r="G149" s="403"/>
      <c r="H149" s="403"/>
      <c r="I149" s="403"/>
      <c r="J149" s="403"/>
      <c r="K149" s="403"/>
      <c r="L149" s="404"/>
    </row>
    <row r="150" spans="2:12" x14ac:dyDescent="0.4">
      <c r="B150" s="174"/>
      <c r="C150" s="174"/>
      <c r="D150" s="174"/>
      <c r="E150" s="174"/>
      <c r="F150" s="174"/>
      <c r="G150" s="174"/>
      <c r="H150" s="174"/>
      <c r="I150" s="174"/>
      <c r="J150" s="174"/>
      <c r="K150" s="174"/>
      <c r="L150" s="174"/>
    </row>
    <row r="151" spans="2:12" x14ac:dyDescent="0.4">
      <c r="B151" s="174"/>
      <c r="C151" s="174"/>
      <c r="D151" s="174"/>
      <c r="E151" s="174"/>
      <c r="F151" s="174"/>
      <c r="G151" s="174"/>
      <c r="H151" s="174"/>
      <c r="I151" s="174"/>
      <c r="J151" s="174"/>
      <c r="K151" s="174"/>
      <c r="L151" s="174"/>
    </row>
    <row r="152" spans="2:12" x14ac:dyDescent="0.4">
      <c r="B152" s="174"/>
      <c r="C152" s="174"/>
      <c r="D152" s="174"/>
      <c r="E152" s="174"/>
      <c r="F152" s="174"/>
      <c r="G152" s="174"/>
      <c r="H152" s="174"/>
      <c r="I152" s="174"/>
      <c r="J152" s="174"/>
      <c r="K152" s="174"/>
      <c r="L152" s="174"/>
    </row>
    <row r="153" spans="2:12" x14ac:dyDescent="0.4">
      <c r="B153" s="174"/>
      <c r="C153" s="174"/>
      <c r="D153" s="174"/>
      <c r="E153" s="174"/>
      <c r="F153" s="174"/>
      <c r="G153" s="174"/>
      <c r="H153" s="174"/>
      <c r="I153" s="174"/>
      <c r="J153" s="174"/>
      <c r="K153" s="174"/>
      <c r="L153" s="174"/>
    </row>
    <row r="154" spans="2:12" x14ac:dyDescent="0.4">
      <c r="B154" s="174"/>
      <c r="C154" s="174"/>
      <c r="D154" s="174"/>
      <c r="E154" s="174"/>
      <c r="F154" s="174"/>
      <c r="G154" s="174"/>
      <c r="H154" s="174"/>
      <c r="I154" s="174"/>
      <c r="J154" s="174"/>
      <c r="K154" s="174"/>
      <c r="L154" s="174"/>
    </row>
    <row r="155" spans="2:12" x14ac:dyDescent="0.4">
      <c r="B155" s="174"/>
      <c r="C155" s="174"/>
      <c r="D155" s="174"/>
      <c r="E155" s="174"/>
      <c r="F155" s="174"/>
      <c r="G155" s="174"/>
      <c r="H155" s="174"/>
      <c r="I155" s="174"/>
      <c r="J155" s="174"/>
      <c r="K155" s="174"/>
      <c r="L155" s="174"/>
    </row>
    <row r="156" spans="2:12" x14ac:dyDescent="0.4">
      <c r="C156" s="174"/>
      <c r="D156" s="174"/>
      <c r="E156" s="174"/>
      <c r="F156" s="174"/>
      <c r="G156" s="174"/>
      <c r="H156" s="174"/>
      <c r="I156" s="174"/>
      <c r="J156" s="174"/>
      <c r="K156" s="174"/>
      <c r="L156" s="174"/>
    </row>
    <row r="157" spans="2:12" x14ac:dyDescent="0.4">
      <c r="B157" s="260" t="s">
        <v>69</v>
      </c>
      <c r="C157" s="260"/>
      <c r="D157" s="260"/>
      <c r="E157" s="260"/>
      <c r="F157" s="260"/>
      <c r="G157" s="260"/>
      <c r="H157" s="260"/>
      <c r="I157" s="260"/>
      <c r="J157" s="260"/>
      <c r="K157" s="260"/>
      <c r="L157" s="260"/>
    </row>
    <row r="158" spans="2:12" x14ac:dyDescent="0.4">
      <c r="C158" s="197" t="s">
        <v>157</v>
      </c>
      <c r="D158" s="197"/>
      <c r="E158" s="197"/>
      <c r="F158" s="197"/>
      <c r="G158" s="197"/>
      <c r="H158" s="197"/>
      <c r="I158" s="197"/>
      <c r="J158" s="197"/>
      <c r="K158" s="197"/>
      <c r="L158" s="197"/>
    </row>
    <row r="159" spans="2:12" x14ac:dyDescent="0.4">
      <c r="B159" s="176" t="s">
        <v>158</v>
      </c>
      <c r="C159" s="176"/>
      <c r="D159" s="176"/>
      <c r="E159" s="176" t="s">
        <v>159</v>
      </c>
      <c r="F159" s="176"/>
      <c r="G159" s="176"/>
      <c r="H159" s="176"/>
      <c r="I159" s="176"/>
      <c r="J159" s="176"/>
      <c r="K159" s="176"/>
      <c r="L159" s="176"/>
    </row>
    <row r="160" spans="2:12" ht="103.5" customHeight="1" x14ac:dyDescent="0.4">
      <c r="B160" s="176" t="s">
        <v>160</v>
      </c>
      <c r="C160" s="176"/>
      <c r="D160" s="176"/>
      <c r="E160" s="259" t="s">
        <v>190</v>
      </c>
      <c r="F160" s="259"/>
      <c r="G160" s="259"/>
      <c r="H160" s="259"/>
      <c r="I160" s="259"/>
      <c r="J160" s="259"/>
      <c r="K160" s="259"/>
      <c r="L160" s="259"/>
    </row>
    <row r="161" spans="1:12" ht="49.5" customHeight="1" x14ac:dyDescent="0.4">
      <c r="B161" s="176" t="s">
        <v>161</v>
      </c>
      <c r="C161" s="176"/>
      <c r="D161" s="176"/>
      <c r="E161" s="261" t="s">
        <v>191</v>
      </c>
      <c r="F161" s="261"/>
      <c r="G161" s="261"/>
      <c r="H161" s="261"/>
      <c r="I161" s="261"/>
      <c r="J161" s="261"/>
      <c r="K161" s="261"/>
      <c r="L161" s="261"/>
    </row>
    <row r="162" spans="1:12" ht="49.5" customHeight="1" x14ac:dyDescent="0.4">
      <c r="B162" s="176" t="s">
        <v>163</v>
      </c>
      <c r="C162" s="176"/>
      <c r="D162" s="176"/>
      <c r="E162" s="259" t="s">
        <v>192</v>
      </c>
      <c r="F162" s="265"/>
      <c r="G162" s="265"/>
      <c r="H162" s="265"/>
      <c r="I162" s="265"/>
      <c r="J162" s="265"/>
      <c r="K162" s="265"/>
      <c r="L162" s="265"/>
    </row>
    <row r="163" spans="1:12" ht="50.25" customHeight="1" x14ac:dyDescent="0.4">
      <c r="B163" s="176" t="s">
        <v>162</v>
      </c>
      <c r="C163" s="176"/>
      <c r="D163" s="176"/>
      <c r="E163" s="261" t="s">
        <v>193</v>
      </c>
      <c r="F163" s="262"/>
      <c r="G163" s="262"/>
      <c r="H163" s="262"/>
      <c r="I163" s="262"/>
      <c r="J163" s="262"/>
      <c r="K163" s="262"/>
      <c r="L163" s="262"/>
    </row>
    <row r="164" spans="1:12" x14ac:dyDescent="0.4">
      <c r="B164" s="176"/>
      <c r="C164" s="176"/>
      <c r="D164" s="264"/>
      <c r="E164" s="201"/>
      <c r="F164" s="201"/>
      <c r="G164" s="201"/>
      <c r="H164" s="201"/>
      <c r="I164" s="201"/>
      <c r="J164" s="201"/>
      <c r="K164" s="201"/>
      <c r="L164" s="201"/>
    </row>
    <row r="165" spans="1:12" ht="33" customHeight="1" x14ac:dyDescent="0.4">
      <c r="B165" s="177" t="s">
        <v>164</v>
      </c>
      <c r="C165" s="176"/>
      <c r="D165" s="176"/>
      <c r="E165" s="266" t="s">
        <v>194</v>
      </c>
      <c r="F165" s="266"/>
      <c r="G165" s="266"/>
      <c r="H165" s="266"/>
      <c r="I165" s="266"/>
      <c r="J165" s="266"/>
      <c r="K165" s="266"/>
      <c r="L165" s="266"/>
    </row>
    <row r="166" spans="1:12" x14ac:dyDescent="0.4">
      <c r="B166" s="177" t="s">
        <v>165</v>
      </c>
      <c r="C166" s="176"/>
      <c r="D166" s="264"/>
      <c r="E166" s="201"/>
      <c r="F166" s="201"/>
      <c r="G166" s="201"/>
      <c r="H166" s="201"/>
      <c r="I166" s="201"/>
      <c r="J166" s="201"/>
      <c r="K166" s="201"/>
      <c r="L166" s="201"/>
    </row>
    <row r="167" spans="1:12" x14ac:dyDescent="0.4">
      <c r="B167" s="176"/>
      <c r="C167" s="176"/>
      <c r="D167" s="264"/>
      <c r="E167" s="201"/>
      <c r="F167" s="201"/>
      <c r="G167" s="201"/>
      <c r="H167" s="201"/>
      <c r="I167" s="201"/>
      <c r="J167" s="201"/>
      <c r="K167" s="201"/>
      <c r="L167" s="201"/>
    </row>
    <row r="168" spans="1:12" x14ac:dyDescent="0.4">
      <c r="B168" s="176"/>
      <c r="C168" s="176"/>
      <c r="D168" s="264"/>
      <c r="E168" s="201"/>
      <c r="F168" s="201"/>
      <c r="G168" s="201"/>
      <c r="H168" s="201"/>
      <c r="I168" s="201"/>
      <c r="J168" s="201"/>
      <c r="K168" s="201"/>
      <c r="L168" s="201"/>
    </row>
    <row r="170" spans="1:12" ht="20.25" customHeight="1" x14ac:dyDescent="0.4">
      <c r="F170" s="251" t="s">
        <v>166</v>
      </c>
      <c r="G170" s="251"/>
      <c r="H170" s="251"/>
      <c r="I170" s="251"/>
    </row>
    <row r="171" spans="1:12" ht="14.25" x14ac:dyDescent="0.4">
      <c r="A171" s="175" t="s">
        <v>71</v>
      </c>
      <c r="B171" s="175"/>
      <c r="C171" s="175"/>
      <c r="D171" s="175"/>
      <c r="E171" s="175"/>
      <c r="F171" s="175"/>
      <c r="G171" s="175"/>
      <c r="H171" s="175"/>
      <c r="I171" s="175"/>
      <c r="J171" s="175"/>
      <c r="K171" s="175"/>
      <c r="L171" s="175"/>
    </row>
    <row r="173" spans="1:12" ht="14.25" x14ac:dyDescent="0.4">
      <c r="B173" s="175" t="s">
        <v>73</v>
      </c>
      <c r="C173" s="175"/>
      <c r="D173" s="175"/>
      <c r="E173" s="175"/>
      <c r="F173" s="175"/>
      <c r="G173" s="175"/>
      <c r="H173" s="175"/>
      <c r="I173" s="175"/>
      <c r="J173" s="175"/>
      <c r="K173" s="175"/>
      <c r="L173" s="175"/>
    </row>
    <row r="174" spans="1:12" ht="72" customHeight="1" x14ac:dyDescent="0.4">
      <c r="C174" s="213" t="s">
        <v>167</v>
      </c>
      <c r="D174" s="213"/>
      <c r="E174" s="213"/>
      <c r="F174" s="213"/>
      <c r="G174" s="213"/>
      <c r="H174" s="213"/>
      <c r="I174" s="213"/>
      <c r="J174" s="213"/>
      <c r="K174" s="213"/>
      <c r="L174" s="213"/>
    </row>
    <row r="176" spans="1:12" ht="14.25" x14ac:dyDescent="0.4">
      <c r="B176" s="175" t="s">
        <v>168</v>
      </c>
      <c r="C176" s="175"/>
      <c r="D176" s="175"/>
      <c r="E176" s="175"/>
    </row>
    <row r="177" spans="2:12" x14ac:dyDescent="0.4">
      <c r="C177" s="172" t="s">
        <v>169</v>
      </c>
      <c r="D177" s="172"/>
      <c r="E177" s="172"/>
      <c r="F177" s="172"/>
      <c r="G177" s="172"/>
      <c r="H177" s="172"/>
      <c r="I177" s="172"/>
      <c r="J177" s="172"/>
      <c r="K177" s="172"/>
      <c r="L177" s="172"/>
    </row>
    <row r="178" spans="2:12" ht="32.25" customHeight="1" x14ac:dyDescent="0.4">
      <c r="C178" s="221" t="s">
        <v>195</v>
      </c>
      <c r="D178" s="222"/>
      <c r="E178" s="222"/>
      <c r="F178" s="222"/>
      <c r="G178" s="222"/>
      <c r="H178" s="222"/>
      <c r="I178" s="222"/>
      <c r="J178" s="222"/>
      <c r="K178" s="222"/>
      <c r="L178" s="223"/>
    </row>
    <row r="179" spans="2:12" x14ac:dyDescent="0.4">
      <c r="C179" s="197" t="s">
        <v>170</v>
      </c>
      <c r="D179" s="197"/>
      <c r="E179" s="197"/>
      <c r="F179" s="197"/>
      <c r="G179" s="197"/>
      <c r="H179" s="197"/>
      <c r="I179" s="197"/>
      <c r="J179" s="197"/>
      <c r="K179" s="197"/>
      <c r="L179" s="197"/>
    </row>
    <row r="180" spans="2:12" ht="114.75" customHeight="1" x14ac:dyDescent="0.4">
      <c r="C180" s="267" t="s">
        <v>196</v>
      </c>
      <c r="D180" s="268"/>
      <c r="E180" s="268"/>
      <c r="F180" s="268"/>
      <c r="G180" s="268"/>
      <c r="H180" s="268"/>
      <c r="I180" s="268"/>
      <c r="J180" s="268"/>
      <c r="K180" s="268"/>
      <c r="L180" s="269"/>
    </row>
    <row r="181" spans="2:12" x14ac:dyDescent="0.4">
      <c r="C181" s="174"/>
      <c r="D181" s="174"/>
      <c r="E181" s="174"/>
      <c r="F181" s="174"/>
      <c r="G181" s="174"/>
      <c r="H181" s="174"/>
      <c r="I181" s="174"/>
      <c r="J181" s="174"/>
      <c r="K181" s="174"/>
      <c r="L181" s="174"/>
    </row>
    <row r="182" spans="2:12" ht="14.25" x14ac:dyDescent="0.4">
      <c r="B182" s="175" t="s">
        <v>76</v>
      </c>
      <c r="C182" s="175"/>
      <c r="D182" s="175"/>
      <c r="E182" s="175"/>
      <c r="F182" s="175"/>
      <c r="G182" s="175"/>
      <c r="H182" s="175"/>
      <c r="I182" s="175"/>
      <c r="J182" s="175"/>
      <c r="K182" s="175"/>
      <c r="L182" s="175"/>
    </row>
    <row r="183" spans="2:12" x14ac:dyDescent="0.4">
      <c r="C183" s="197" t="s">
        <v>171</v>
      </c>
      <c r="D183" s="197"/>
      <c r="E183" s="197"/>
      <c r="F183" s="197"/>
      <c r="G183" s="197"/>
      <c r="H183" s="197"/>
      <c r="I183" s="197"/>
      <c r="J183" s="197"/>
      <c r="K183" s="197"/>
      <c r="L183" s="197"/>
    </row>
    <row r="184" spans="2:12" x14ac:dyDescent="0.4">
      <c r="C184" s="272" t="s">
        <v>172</v>
      </c>
      <c r="D184" s="202"/>
      <c r="E184" s="202"/>
      <c r="F184" s="202"/>
      <c r="G184" s="202"/>
      <c r="H184" s="202"/>
      <c r="I184" s="202"/>
      <c r="J184" s="202"/>
      <c r="K184" s="202"/>
      <c r="L184" s="273"/>
    </row>
    <row r="185" spans="2:12" x14ac:dyDescent="0.4">
      <c r="C185" s="396"/>
      <c r="D185" s="397"/>
      <c r="E185" s="397"/>
      <c r="F185" s="397"/>
      <c r="G185" s="397"/>
      <c r="H185" s="397"/>
      <c r="I185" s="397"/>
      <c r="J185" s="397"/>
      <c r="K185" s="397"/>
      <c r="L185" s="398"/>
    </row>
    <row r="186" spans="2:12" x14ac:dyDescent="0.4">
      <c r="C186" s="172" t="s">
        <v>173</v>
      </c>
      <c r="D186" s="172"/>
      <c r="E186" s="172"/>
      <c r="F186" s="172"/>
      <c r="G186" s="172"/>
      <c r="H186" s="172"/>
      <c r="I186" s="172"/>
      <c r="J186" s="172"/>
      <c r="K186" s="172"/>
      <c r="L186" s="172"/>
    </row>
    <row r="187" spans="2:12" ht="34.5" customHeight="1" x14ac:dyDescent="0.4">
      <c r="C187" s="274" t="s">
        <v>197</v>
      </c>
      <c r="D187" s="275"/>
      <c r="E187" s="275"/>
      <c r="F187" s="275"/>
      <c r="G187" s="275"/>
      <c r="H187" s="275"/>
      <c r="I187" s="275"/>
      <c r="J187" s="275"/>
      <c r="K187" s="275"/>
      <c r="L187" s="276"/>
    </row>
    <row r="188" spans="2:12" x14ac:dyDescent="0.4">
      <c r="C188" s="270" t="s">
        <v>175</v>
      </c>
      <c r="D188" s="271"/>
      <c r="E188" s="271"/>
      <c r="F188" s="143"/>
      <c r="G188" s="98" t="s">
        <v>174</v>
      </c>
      <c r="H188" s="143"/>
      <c r="I188" s="98" t="s">
        <v>174</v>
      </c>
      <c r="J188" s="98"/>
      <c r="K188" s="98"/>
      <c r="L188" s="99"/>
    </row>
    <row r="189" spans="2:12" x14ac:dyDescent="0.4">
      <c r="C189" s="174"/>
      <c r="D189" s="174"/>
      <c r="E189" s="174"/>
      <c r="F189" s="174"/>
      <c r="G189" s="174"/>
      <c r="H189" s="174"/>
      <c r="I189" s="174"/>
      <c r="J189" s="174"/>
      <c r="K189" s="174"/>
      <c r="L189" s="174"/>
    </row>
    <row r="190" spans="2:12" x14ac:dyDescent="0.4">
      <c r="B190" s="172" t="s">
        <v>78</v>
      </c>
      <c r="C190" s="172"/>
      <c r="D190" s="172"/>
      <c r="E190" s="172"/>
      <c r="F190" s="172"/>
      <c r="G190" s="172"/>
      <c r="H190" s="172"/>
      <c r="I190" s="172"/>
      <c r="J190" s="172"/>
      <c r="K190" s="172"/>
      <c r="L190" s="172"/>
    </row>
    <row r="191" spans="2:12" ht="50.25" customHeight="1" x14ac:dyDescent="0.4">
      <c r="C191" s="267" t="s">
        <v>198</v>
      </c>
      <c r="D191" s="268"/>
      <c r="E191" s="268"/>
      <c r="F191" s="268"/>
      <c r="G191" s="268"/>
      <c r="H191" s="268"/>
      <c r="I191" s="268"/>
      <c r="J191" s="268"/>
      <c r="K191" s="268"/>
      <c r="L191" s="269"/>
    </row>
    <row r="192" spans="2:12" x14ac:dyDescent="0.4">
      <c r="C192" s="174"/>
      <c r="D192" s="174"/>
      <c r="E192" s="174"/>
      <c r="F192" s="174"/>
      <c r="G192" s="174"/>
      <c r="H192" s="174"/>
      <c r="I192" s="174"/>
      <c r="J192" s="174"/>
      <c r="K192" s="174"/>
      <c r="L192" s="174"/>
    </row>
    <row r="193" spans="1:12" x14ac:dyDescent="0.4">
      <c r="A193" s="197" t="s">
        <v>176</v>
      </c>
      <c r="B193" s="197"/>
      <c r="C193" s="197"/>
      <c r="D193" s="197"/>
      <c r="E193" s="197"/>
      <c r="F193" s="197"/>
      <c r="G193" s="197"/>
      <c r="H193" s="197"/>
      <c r="I193" s="197"/>
      <c r="J193" s="197"/>
      <c r="K193" s="197"/>
      <c r="L193" s="197"/>
    </row>
    <row r="194" spans="1:12" x14ac:dyDescent="0.4">
      <c r="C194" s="174"/>
      <c r="D194" s="174"/>
      <c r="E194" s="174"/>
      <c r="F194" s="174"/>
      <c r="G194" s="174"/>
      <c r="H194" s="174"/>
      <c r="I194" s="174"/>
      <c r="J194" s="174"/>
      <c r="K194" s="174"/>
      <c r="L194" s="174"/>
    </row>
    <row r="195" spans="1:12" x14ac:dyDescent="0.4">
      <c r="B195" s="197" t="s">
        <v>177</v>
      </c>
      <c r="C195" s="197"/>
      <c r="D195" s="197"/>
      <c r="E195" s="197"/>
      <c r="F195" s="197"/>
      <c r="G195" s="197"/>
      <c r="H195" s="197"/>
      <c r="I195" s="197"/>
      <c r="J195" s="197"/>
      <c r="K195" s="197"/>
      <c r="L195" s="197"/>
    </row>
    <row r="196" spans="1:12" x14ac:dyDescent="0.4">
      <c r="C196" s="172" t="s">
        <v>178</v>
      </c>
      <c r="D196" s="172"/>
      <c r="E196" s="172"/>
      <c r="F196" s="172"/>
      <c r="G196" s="172"/>
      <c r="H196" s="172"/>
      <c r="I196" s="172"/>
      <c r="J196" s="172"/>
      <c r="K196" s="172"/>
      <c r="L196" s="172"/>
    </row>
    <row r="197" spans="1:12" ht="33" customHeight="1" x14ac:dyDescent="0.4">
      <c r="C197" s="173" t="s">
        <v>179</v>
      </c>
      <c r="D197" s="173"/>
      <c r="E197" s="173"/>
      <c r="F197" s="173"/>
      <c r="G197" s="173"/>
      <c r="H197" s="173"/>
      <c r="I197" s="173"/>
      <c r="J197" s="173"/>
      <c r="K197" s="173"/>
      <c r="L197" s="173"/>
    </row>
    <row r="198" spans="1:12" ht="150" customHeight="1" x14ac:dyDescent="0.4">
      <c r="C198" s="267" t="s">
        <v>199</v>
      </c>
      <c r="D198" s="268"/>
      <c r="E198" s="268"/>
      <c r="F198" s="268"/>
      <c r="G198" s="268"/>
      <c r="H198" s="268"/>
      <c r="I198" s="268"/>
      <c r="J198" s="268"/>
      <c r="K198" s="268"/>
      <c r="L198" s="269"/>
    </row>
    <row r="199" spans="1:12" x14ac:dyDescent="0.4">
      <c r="C199" s="172" t="s">
        <v>180</v>
      </c>
      <c r="D199" s="172"/>
      <c r="E199" s="172"/>
      <c r="F199" s="172"/>
      <c r="G199" s="172"/>
      <c r="H199" s="172"/>
      <c r="I199" s="172"/>
      <c r="J199" s="172"/>
      <c r="K199" s="172"/>
      <c r="L199" s="172"/>
    </row>
    <row r="200" spans="1:12" ht="148.5" customHeight="1" x14ac:dyDescent="0.4">
      <c r="C200" s="221" t="s">
        <v>200</v>
      </c>
      <c r="D200" s="222"/>
      <c r="E200" s="222"/>
      <c r="F200" s="222"/>
      <c r="G200" s="222"/>
      <c r="H200" s="222"/>
      <c r="I200" s="222"/>
      <c r="J200" s="222"/>
      <c r="K200" s="222"/>
      <c r="L200" s="223"/>
    </row>
    <row r="201" spans="1:12" x14ac:dyDescent="0.4">
      <c r="C201" s="172" t="s">
        <v>181</v>
      </c>
      <c r="D201" s="172"/>
      <c r="E201" s="172"/>
      <c r="F201" s="172"/>
      <c r="G201" s="172"/>
      <c r="H201" s="172"/>
      <c r="I201" s="172"/>
      <c r="J201" s="172"/>
      <c r="K201" s="172"/>
      <c r="L201" s="172"/>
    </row>
    <row r="202" spans="1:12" ht="66" customHeight="1" x14ac:dyDescent="0.4">
      <c r="C202" s="267" t="s">
        <v>201</v>
      </c>
      <c r="D202" s="268"/>
      <c r="E202" s="268"/>
      <c r="F202" s="268"/>
      <c r="G202" s="268"/>
      <c r="H202" s="268"/>
      <c r="I202" s="268"/>
      <c r="J202" s="268"/>
      <c r="K202" s="268"/>
      <c r="L202" s="269"/>
    </row>
    <row r="203" spans="1:12" x14ac:dyDescent="0.4">
      <c r="C203" s="174"/>
      <c r="D203" s="174"/>
      <c r="E203" s="174"/>
      <c r="F203" s="174"/>
      <c r="G203" s="174"/>
      <c r="H203" s="174"/>
      <c r="I203" s="174"/>
      <c r="J203" s="174"/>
      <c r="K203" s="174"/>
      <c r="L203" s="174"/>
    </row>
    <row r="204" spans="1:12" x14ac:dyDescent="0.4">
      <c r="B204" s="197" t="s">
        <v>182</v>
      </c>
      <c r="C204" s="197"/>
      <c r="D204" s="197"/>
      <c r="E204" s="197"/>
      <c r="F204" s="197"/>
      <c r="G204" s="197"/>
      <c r="H204" s="197"/>
      <c r="I204" s="197"/>
      <c r="J204" s="197"/>
      <c r="K204" s="197"/>
      <c r="L204" s="197"/>
    </row>
    <row r="205" spans="1:12" x14ac:dyDescent="0.4">
      <c r="B205" s="83"/>
      <c r="C205" s="197" t="s">
        <v>183</v>
      </c>
      <c r="D205" s="197"/>
      <c r="E205" s="197"/>
      <c r="F205" s="197"/>
      <c r="G205" s="197"/>
      <c r="H205" s="197"/>
      <c r="I205" s="197"/>
      <c r="J205" s="197"/>
      <c r="K205" s="197"/>
      <c r="L205" s="197"/>
    </row>
    <row r="206" spans="1:12" ht="49.5" customHeight="1" x14ac:dyDescent="0.4">
      <c r="B206" s="83"/>
      <c r="C206" s="278" t="s">
        <v>202</v>
      </c>
      <c r="D206" s="202"/>
      <c r="E206" s="202"/>
      <c r="F206" s="202"/>
      <c r="G206" s="202"/>
      <c r="H206" s="202"/>
      <c r="I206" s="202"/>
      <c r="J206" s="202"/>
      <c r="K206" s="202"/>
      <c r="L206" s="273"/>
    </row>
    <row r="207" spans="1:12" x14ac:dyDescent="0.4">
      <c r="B207" s="83"/>
      <c r="C207" s="197" t="s">
        <v>184</v>
      </c>
      <c r="D207" s="197"/>
      <c r="E207" s="197"/>
      <c r="F207" s="197"/>
      <c r="G207" s="197"/>
      <c r="H207" s="197"/>
      <c r="I207" s="197"/>
      <c r="J207" s="197"/>
      <c r="K207" s="197"/>
      <c r="L207" s="197"/>
    </row>
    <row r="208" spans="1:12" ht="196.5" customHeight="1" x14ac:dyDescent="0.4">
      <c r="B208" s="83"/>
      <c r="C208" s="221" t="s">
        <v>203</v>
      </c>
      <c r="D208" s="222"/>
      <c r="E208" s="222"/>
      <c r="F208" s="222"/>
      <c r="G208" s="222"/>
      <c r="H208" s="222"/>
      <c r="I208" s="222"/>
      <c r="J208" s="222"/>
      <c r="K208" s="222"/>
      <c r="L208" s="223"/>
    </row>
    <row r="209" spans="1:12" x14ac:dyDescent="0.4">
      <c r="C209" s="197" t="s">
        <v>185</v>
      </c>
      <c r="D209" s="197"/>
      <c r="E209" s="197"/>
      <c r="F209" s="197"/>
      <c r="G209" s="197"/>
      <c r="H209" s="197"/>
      <c r="I209" s="197"/>
      <c r="J209" s="197"/>
      <c r="K209" s="197"/>
      <c r="L209" s="197"/>
    </row>
    <row r="210" spans="1:12" x14ac:dyDescent="0.4">
      <c r="C210" s="197" t="s">
        <v>187</v>
      </c>
      <c r="D210" s="197"/>
      <c r="E210" s="197"/>
      <c r="F210" s="197"/>
      <c r="G210" s="197"/>
      <c r="H210" s="197"/>
      <c r="I210" s="197"/>
      <c r="J210" s="197"/>
      <c r="K210" s="197"/>
      <c r="L210" s="197"/>
    </row>
    <row r="211" spans="1:12" ht="116.25" customHeight="1" x14ac:dyDescent="0.4">
      <c r="C211" s="221" t="s">
        <v>204</v>
      </c>
      <c r="D211" s="222"/>
      <c r="E211" s="222"/>
      <c r="F211" s="222"/>
      <c r="G211" s="222"/>
      <c r="H211" s="222"/>
      <c r="I211" s="222"/>
      <c r="J211" s="222"/>
      <c r="K211" s="222"/>
      <c r="L211" s="223"/>
    </row>
    <row r="212" spans="1:12" ht="18.75" customHeight="1" x14ac:dyDescent="0.4">
      <c r="C212" s="202" t="s">
        <v>186</v>
      </c>
      <c r="D212" s="202"/>
      <c r="E212" s="202"/>
      <c r="F212" s="202"/>
      <c r="G212" s="202"/>
      <c r="H212" s="202"/>
      <c r="I212" s="202"/>
      <c r="J212" s="202"/>
      <c r="K212" s="202"/>
      <c r="L212" s="202"/>
    </row>
    <row r="213" spans="1:12" ht="33.75" customHeight="1" x14ac:dyDescent="0.4">
      <c r="C213" s="213" t="s">
        <v>188</v>
      </c>
      <c r="D213" s="213"/>
      <c r="E213" s="213"/>
      <c r="F213" s="213"/>
      <c r="G213" s="213"/>
      <c r="H213" s="213"/>
      <c r="I213" s="213"/>
      <c r="J213" s="213"/>
      <c r="K213" s="213"/>
      <c r="L213" s="213"/>
    </row>
    <row r="214" spans="1:12" ht="83.25" customHeight="1" x14ac:dyDescent="0.4">
      <c r="C214" s="221" t="s">
        <v>205</v>
      </c>
      <c r="D214" s="222"/>
      <c r="E214" s="222"/>
      <c r="F214" s="222"/>
      <c r="G214" s="222"/>
      <c r="H214" s="222"/>
      <c r="I214" s="222"/>
      <c r="J214" s="222"/>
      <c r="K214" s="222"/>
      <c r="L214" s="223"/>
    </row>
    <row r="215" spans="1:12" ht="18.75" customHeight="1" x14ac:dyDescent="0.4">
      <c r="C215" s="275" t="s">
        <v>206</v>
      </c>
      <c r="D215" s="275"/>
      <c r="E215" s="275"/>
      <c r="F215" s="275"/>
      <c r="G215" s="275"/>
      <c r="H215" s="275"/>
      <c r="I215" s="275"/>
      <c r="J215" s="275"/>
      <c r="K215" s="275"/>
      <c r="L215" s="275"/>
    </row>
    <row r="216" spans="1:12" x14ac:dyDescent="0.4">
      <c r="B216" s="83"/>
      <c r="C216" s="197" t="s">
        <v>208</v>
      </c>
      <c r="D216" s="197"/>
      <c r="E216" s="197"/>
      <c r="F216" s="197"/>
      <c r="G216" s="197"/>
      <c r="H216" s="197"/>
      <c r="I216" s="197"/>
      <c r="J216" s="197"/>
      <c r="K216" s="197"/>
      <c r="L216" s="197"/>
    </row>
    <row r="217" spans="1:12" ht="82.5" customHeight="1" x14ac:dyDescent="0.4">
      <c r="B217" s="83"/>
      <c r="C217" s="221" t="s">
        <v>207</v>
      </c>
      <c r="D217" s="222"/>
      <c r="E217" s="222"/>
      <c r="F217" s="222"/>
      <c r="G217" s="222"/>
      <c r="H217" s="222"/>
      <c r="I217" s="222"/>
      <c r="J217" s="222"/>
      <c r="K217" s="222"/>
      <c r="L217" s="223"/>
    </row>
    <row r="218" spans="1:12" x14ac:dyDescent="0.4">
      <c r="C218" s="197" t="s">
        <v>209</v>
      </c>
      <c r="D218" s="197"/>
      <c r="E218" s="197"/>
      <c r="F218" s="197"/>
      <c r="G218" s="197"/>
      <c r="H218" s="197"/>
      <c r="I218" s="197"/>
      <c r="J218" s="197"/>
      <c r="K218" s="197"/>
      <c r="L218" s="197"/>
    </row>
    <row r="219" spans="1:12" ht="33" customHeight="1" x14ac:dyDescent="0.4">
      <c r="C219" s="221" t="s">
        <v>210</v>
      </c>
      <c r="D219" s="233"/>
      <c r="E219" s="233"/>
      <c r="F219" s="233"/>
      <c r="G219" s="233"/>
      <c r="H219" s="233"/>
      <c r="I219" s="233"/>
      <c r="J219" s="233"/>
      <c r="K219" s="233"/>
      <c r="L219" s="234"/>
    </row>
    <row r="220" spans="1:12" x14ac:dyDescent="0.4">
      <c r="C220" s="172" t="s">
        <v>211</v>
      </c>
      <c r="D220" s="172"/>
      <c r="E220" s="172"/>
      <c r="F220" s="172"/>
      <c r="G220" s="172"/>
      <c r="H220" s="172"/>
      <c r="I220" s="172"/>
      <c r="J220" s="172"/>
      <c r="K220" s="172"/>
      <c r="L220" s="172"/>
    </row>
    <row r="221" spans="1:12" x14ac:dyDescent="0.4">
      <c r="C221" s="279" t="s">
        <v>212</v>
      </c>
      <c r="D221" s="268"/>
      <c r="E221" s="268"/>
      <c r="F221" s="268"/>
      <c r="G221" s="268"/>
      <c r="H221" s="268"/>
      <c r="I221" s="268"/>
      <c r="J221" s="268"/>
      <c r="K221" s="268"/>
      <c r="L221" s="269"/>
    </row>
    <row r="222" spans="1:12" x14ac:dyDescent="0.4">
      <c r="C222" s="174"/>
      <c r="D222" s="174"/>
      <c r="E222" s="174"/>
      <c r="F222" s="174"/>
      <c r="G222" s="174"/>
      <c r="H222" s="174"/>
      <c r="I222" s="174"/>
      <c r="J222" s="174"/>
      <c r="K222" s="174"/>
      <c r="L222" s="174"/>
    </row>
    <row r="223" spans="1:12" x14ac:dyDescent="0.4">
      <c r="A223" s="172" t="s">
        <v>213</v>
      </c>
      <c r="B223" s="172"/>
      <c r="C223" s="172"/>
      <c r="D223" s="172"/>
      <c r="E223" s="172"/>
      <c r="F223" s="172"/>
      <c r="G223" s="172"/>
      <c r="H223" s="172"/>
      <c r="I223" s="172"/>
      <c r="J223" s="172"/>
      <c r="K223" s="172"/>
      <c r="L223" s="172"/>
    </row>
    <row r="224" spans="1:12" x14ac:dyDescent="0.4">
      <c r="C224" s="174"/>
      <c r="D224" s="174"/>
      <c r="E224" s="174"/>
      <c r="F224" s="174"/>
      <c r="G224" s="174"/>
      <c r="H224" s="174"/>
      <c r="I224" s="174"/>
      <c r="J224" s="174"/>
      <c r="K224" s="174"/>
      <c r="L224" s="174"/>
    </row>
    <row r="225" spans="1:12" x14ac:dyDescent="0.4">
      <c r="B225" s="172" t="s">
        <v>83</v>
      </c>
      <c r="C225" s="172"/>
      <c r="D225" s="172"/>
      <c r="E225" s="172"/>
      <c r="F225" s="172"/>
      <c r="G225" s="172"/>
      <c r="H225" s="172"/>
      <c r="I225" s="172"/>
      <c r="J225" s="172"/>
      <c r="K225" s="172"/>
      <c r="L225" s="172"/>
    </row>
    <row r="226" spans="1:12" ht="33" customHeight="1" x14ac:dyDescent="0.4">
      <c r="C226" s="173" t="s">
        <v>214</v>
      </c>
      <c r="D226" s="173"/>
      <c r="E226" s="173"/>
      <c r="F226" s="173"/>
      <c r="G226" s="173"/>
      <c r="H226" s="173"/>
      <c r="I226" s="173"/>
      <c r="J226" s="173"/>
      <c r="K226" s="173"/>
      <c r="L226" s="173"/>
    </row>
    <row r="227" spans="1:12" ht="99" customHeight="1" x14ac:dyDescent="0.4">
      <c r="C227" s="173" t="s">
        <v>215</v>
      </c>
      <c r="D227" s="172"/>
      <c r="E227" s="172"/>
      <c r="F227" s="172"/>
      <c r="G227" s="172"/>
      <c r="H227" s="172"/>
      <c r="I227" s="172"/>
      <c r="J227" s="172"/>
      <c r="K227" s="172"/>
      <c r="L227" s="172"/>
    </row>
    <row r="228" spans="1:12" x14ac:dyDescent="0.4">
      <c r="C228" s="174"/>
      <c r="D228" s="174"/>
      <c r="E228" s="174"/>
      <c r="F228" s="174"/>
      <c r="G228" s="174"/>
      <c r="H228" s="174"/>
      <c r="I228" s="174"/>
      <c r="J228" s="174"/>
      <c r="K228" s="174"/>
      <c r="L228" s="174"/>
    </row>
    <row r="229" spans="1:12" x14ac:dyDescent="0.4">
      <c r="B229" s="172" t="s">
        <v>84</v>
      </c>
      <c r="C229" s="172"/>
      <c r="D229" s="172"/>
      <c r="E229" s="172"/>
      <c r="F229" s="172"/>
      <c r="G229" s="172"/>
      <c r="H229" s="172"/>
      <c r="I229" s="172"/>
      <c r="J229" s="172"/>
      <c r="K229" s="172"/>
      <c r="L229" s="172"/>
    </row>
    <row r="230" spans="1:12" ht="33.75" customHeight="1" x14ac:dyDescent="0.4">
      <c r="C230" s="173" t="s">
        <v>216</v>
      </c>
      <c r="D230" s="173"/>
      <c r="E230" s="173"/>
      <c r="F230" s="173"/>
      <c r="G230" s="173"/>
      <c r="H230" s="173"/>
      <c r="I230" s="173"/>
      <c r="J230" s="173"/>
      <c r="K230" s="173"/>
      <c r="L230" s="173"/>
    </row>
    <row r="231" spans="1:12" ht="33.75" customHeight="1" x14ac:dyDescent="0.4">
      <c r="C231" s="231"/>
      <c r="D231" s="232"/>
      <c r="E231" s="232"/>
      <c r="F231" s="232"/>
      <c r="G231" s="232"/>
      <c r="H231" s="232"/>
      <c r="I231" s="232"/>
      <c r="J231" s="232"/>
      <c r="K231" s="232"/>
      <c r="L231" s="239"/>
    </row>
    <row r="232" spans="1:12" ht="51.75" customHeight="1" x14ac:dyDescent="0.4">
      <c r="C232" s="231"/>
      <c r="D232" s="232"/>
      <c r="E232" s="232"/>
      <c r="F232" s="232"/>
      <c r="G232" s="232"/>
      <c r="H232" s="232"/>
      <c r="I232" s="232"/>
      <c r="J232" s="232"/>
      <c r="K232" s="232"/>
      <c r="L232" s="239"/>
    </row>
    <row r="233" spans="1:12" ht="33" customHeight="1" x14ac:dyDescent="0.4">
      <c r="C233" s="231"/>
      <c r="D233" s="232"/>
      <c r="E233" s="232"/>
      <c r="F233" s="232"/>
      <c r="G233" s="232"/>
      <c r="H233" s="232"/>
      <c r="I233" s="232"/>
      <c r="J233" s="232"/>
      <c r="K233" s="232"/>
      <c r="L233" s="239"/>
    </row>
    <row r="234" spans="1:12" x14ac:dyDescent="0.4">
      <c r="C234" s="174"/>
      <c r="D234" s="174"/>
      <c r="E234" s="174"/>
      <c r="F234" s="174"/>
      <c r="G234" s="174"/>
      <c r="H234" s="174"/>
      <c r="I234" s="174"/>
      <c r="J234" s="174"/>
      <c r="K234" s="174"/>
      <c r="L234" s="174"/>
    </row>
    <row r="235" spans="1:12" x14ac:dyDescent="0.4">
      <c r="A235" s="172" t="s">
        <v>85</v>
      </c>
      <c r="B235" s="172"/>
      <c r="C235" s="172"/>
      <c r="D235" s="172"/>
      <c r="E235" s="172"/>
      <c r="F235" s="172"/>
      <c r="G235" s="172"/>
      <c r="H235" s="172"/>
      <c r="I235" s="172"/>
      <c r="J235" s="172"/>
      <c r="K235" s="172"/>
      <c r="L235" s="172"/>
    </row>
    <row r="236" spans="1:12" x14ac:dyDescent="0.4">
      <c r="C236" s="174"/>
      <c r="D236" s="174"/>
      <c r="E236" s="174"/>
      <c r="F236" s="174"/>
      <c r="G236" s="174"/>
      <c r="H236" s="174"/>
      <c r="I236" s="174"/>
      <c r="J236" s="174"/>
      <c r="K236" s="174"/>
      <c r="L236" s="174"/>
    </row>
    <row r="237" spans="1:12" x14ac:dyDescent="0.4">
      <c r="B237" s="172" t="s">
        <v>86</v>
      </c>
      <c r="C237" s="172"/>
      <c r="D237" s="172"/>
      <c r="E237" s="172"/>
      <c r="F237" s="172"/>
      <c r="G237" s="172"/>
      <c r="H237" s="172"/>
      <c r="I237" s="172"/>
      <c r="J237" s="172"/>
      <c r="K237" s="172"/>
      <c r="L237" s="172"/>
    </row>
    <row r="238" spans="1:12" x14ac:dyDescent="0.4">
      <c r="C238" s="172" t="s">
        <v>217</v>
      </c>
      <c r="D238" s="172"/>
      <c r="E238" s="172"/>
      <c r="F238" s="172"/>
      <c r="G238" s="172"/>
      <c r="H238" s="172"/>
      <c r="I238" s="172"/>
      <c r="J238" s="172"/>
      <c r="K238" s="172"/>
      <c r="L238" s="172"/>
    </row>
    <row r="239" spans="1:12" x14ac:dyDescent="0.4">
      <c r="C239" s="281" t="s">
        <v>227</v>
      </c>
      <c r="D239" s="281"/>
      <c r="E239" s="281"/>
      <c r="F239" s="281"/>
      <c r="G239" s="176" t="s">
        <v>228</v>
      </c>
      <c r="H239" s="176"/>
      <c r="I239" s="176"/>
      <c r="J239" s="176"/>
      <c r="K239" s="176" t="s">
        <v>229</v>
      </c>
      <c r="L239" s="176"/>
    </row>
    <row r="240" spans="1:12" ht="16.5" customHeight="1" x14ac:dyDescent="0.4">
      <c r="C240" s="288" t="s">
        <v>218</v>
      </c>
      <c r="D240" s="288"/>
      <c r="E240" s="288"/>
      <c r="F240" s="288"/>
      <c r="G240" s="176" t="s">
        <v>234</v>
      </c>
      <c r="H240" s="176"/>
      <c r="I240" s="176"/>
      <c r="J240" s="176"/>
      <c r="K240" s="176" t="s">
        <v>230</v>
      </c>
      <c r="L240" s="176"/>
    </row>
    <row r="241" spans="2:12" ht="49.5" customHeight="1" x14ac:dyDescent="0.4">
      <c r="C241" s="288" t="s">
        <v>219</v>
      </c>
      <c r="D241" s="288"/>
      <c r="E241" s="288"/>
      <c r="F241" s="288"/>
      <c r="G241" s="178" t="s">
        <v>235</v>
      </c>
      <c r="H241" s="178"/>
      <c r="I241" s="178"/>
      <c r="J241" s="178"/>
      <c r="K241" s="176" t="s">
        <v>231</v>
      </c>
      <c r="L241" s="176"/>
    </row>
    <row r="242" spans="2:12" ht="33" customHeight="1" x14ac:dyDescent="0.4">
      <c r="C242" s="288" t="s">
        <v>220</v>
      </c>
      <c r="D242" s="288"/>
      <c r="E242" s="288"/>
      <c r="F242" s="288"/>
      <c r="G242" s="178" t="s">
        <v>236</v>
      </c>
      <c r="H242" s="178"/>
      <c r="I242" s="178"/>
      <c r="J242" s="178"/>
      <c r="K242" s="176" t="s">
        <v>231</v>
      </c>
      <c r="L242" s="176"/>
    </row>
    <row r="243" spans="2:12" ht="49.5" customHeight="1" x14ac:dyDescent="0.4">
      <c r="C243" s="288" t="s">
        <v>221</v>
      </c>
      <c r="D243" s="288"/>
      <c r="E243" s="288"/>
      <c r="F243" s="288"/>
      <c r="G243" s="178" t="s">
        <v>237</v>
      </c>
      <c r="H243" s="178"/>
      <c r="I243" s="178"/>
      <c r="J243" s="178"/>
      <c r="K243" s="176" t="s">
        <v>230</v>
      </c>
      <c r="L243" s="176"/>
    </row>
    <row r="244" spans="2:12" ht="33" customHeight="1" x14ac:dyDescent="0.4">
      <c r="C244" s="289" t="s">
        <v>222</v>
      </c>
      <c r="D244" s="289"/>
      <c r="E244" s="289"/>
      <c r="F244" s="289"/>
      <c r="G244" s="184" t="s">
        <v>238</v>
      </c>
      <c r="H244" s="184"/>
      <c r="I244" s="184"/>
      <c r="J244" s="184"/>
      <c r="K244" s="203" t="s">
        <v>232</v>
      </c>
      <c r="L244" s="203"/>
    </row>
    <row r="245" spans="2:12" ht="16.5" customHeight="1" x14ac:dyDescent="0.4">
      <c r="C245" s="395"/>
      <c r="D245" s="395"/>
      <c r="E245" s="395"/>
      <c r="F245" s="395"/>
      <c r="G245" s="209"/>
      <c r="H245" s="209"/>
      <c r="I245" s="209"/>
      <c r="J245" s="209"/>
      <c r="K245" s="201"/>
      <c r="L245" s="201"/>
    </row>
    <row r="246" spans="2:12" ht="16.5" customHeight="1" x14ac:dyDescent="0.4">
      <c r="C246" s="395"/>
      <c r="D246" s="395"/>
      <c r="E246" s="395"/>
      <c r="F246" s="395"/>
      <c r="G246" s="209"/>
      <c r="H246" s="209"/>
      <c r="I246" s="209"/>
      <c r="J246" s="209"/>
      <c r="K246" s="201"/>
      <c r="L246" s="201"/>
    </row>
    <row r="247" spans="2:12" ht="16.5" customHeight="1" x14ac:dyDescent="0.4">
      <c r="C247" s="395"/>
      <c r="D247" s="395"/>
      <c r="E247" s="395"/>
      <c r="F247" s="395"/>
      <c r="G247" s="209"/>
      <c r="H247" s="209"/>
      <c r="I247" s="209"/>
      <c r="J247" s="209"/>
      <c r="K247" s="201"/>
      <c r="L247" s="201"/>
    </row>
    <row r="248" spans="2:12" ht="66.75" customHeight="1" x14ac:dyDescent="0.4">
      <c r="C248" s="290" t="s">
        <v>223</v>
      </c>
      <c r="D248" s="290"/>
      <c r="E248" s="290"/>
      <c r="F248" s="290"/>
      <c r="G248" s="225" t="s">
        <v>239</v>
      </c>
      <c r="H248" s="225"/>
      <c r="I248" s="225"/>
      <c r="J248" s="225"/>
      <c r="K248" s="196" t="s">
        <v>230</v>
      </c>
      <c r="L248" s="196"/>
    </row>
    <row r="249" spans="2:12" ht="30.75" customHeight="1" x14ac:dyDescent="0.4">
      <c r="C249" s="288" t="s">
        <v>224</v>
      </c>
      <c r="D249" s="288"/>
      <c r="E249" s="288"/>
      <c r="F249" s="288"/>
      <c r="G249" s="178" t="s">
        <v>240</v>
      </c>
      <c r="H249" s="178"/>
      <c r="I249" s="178"/>
      <c r="J249" s="178"/>
      <c r="K249" s="176" t="s">
        <v>230</v>
      </c>
      <c r="L249" s="176"/>
    </row>
    <row r="250" spans="2:12" ht="66.75" customHeight="1" x14ac:dyDescent="0.4">
      <c r="C250" s="288" t="s">
        <v>225</v>
      </c>
      <c r="D250" s="288"/>
      <c r="E250" s="288"/>
      <c r="F250" s="288"/>
      <c r="G250" s="178" t="s">
        <v>241</v>
      </c>
      <c r="H250" s="178"/>
      <c r="I250" s="178"/>
      <c r="J250" s="178"/>
      <c r="K250" s="178" t="s">
        <v>233</v>
      </c>
      <c r="L250" s="178"/>
    </row>
    <row r="251" spans="2:12" x14ac:dyDescent="0.4">
      <c r="C251" s="288" t="s">
        <v>226</v>
      </c>
      <c r="D251" s="288"/>
      <c r="E251" s="288"/>
      <c r="F251" s="288"/>
      <c r="G251" s="178"/>
      <c r="H251" s="178"/>
      <c r="I251" s="178"/>
      <c r="J251" s="178"/>
      <c r="K251" s="176"/>
      <c r="L251" s="176"/>
    </row>
    <row r="253" spans="2:12" x14ac:dyDescent="0.4">
      <c r="B253" s="197" t="s">
        <v>87</v>
      </c>
      <c r="C253" s="197"/>
      <c r="D253" s="197"/>
      <c r="E253" s="197"/>
      <c r="F253" s="197"/>
      <c r="G253" s="197"/>
      <c r="H253" s="197"/>
      <c r="I253" s="197"/>
      <c r="J253" s="197"/>
      <c r="K253" s="197"/>
      <c r="L253" s="197"/>
    </row>
    <row r="254" spans="2:12" ht="33" customHeight="1" x14ac:dyDescent="0.4">
      <c r="C254" s="213" t="s">
        <v>242</v>
      </c>
      <c r="D254" s="213"/>
      <c r="E254" s="213"/>
      <c r="F254" s="213"/>
      <c r="G254" s="213"/>
      <c r="H254" s="213"/>
      <c r="I254" s="213"/>
      <c r="J254" s="213"/>
      <c r="K254" s="213"/>
      <c r="L254" s="213"/>
    </row>
    <row r="255" spans="2:12" ht="33" customHeight="1" x14ac:dyDescent="0.4">
      <c r="C255" s="213" t="s">
        <v>243</v>
      </c>
      <c r="D255" s="197"/>
      <c r="E255" s="197"/>
      <c r="F255" s="197"/>
      <c r="G255" s="197"/>
      <c r="H255" s="197"/>
      <c r="I255" s="197"/>
      <c r="J255" s="197"/>
      <c r="K255" s="197"/>
      <c r="L255" s="197"/>
    </row>
    <row r="256" spans="2:12" x14ac:dyDescent="0.4">
      <c r="C256" s="174"/>
      <c r="D256" s="174"/>
      <c r="E256" s="174"/>
      <c r="F256" s="174"/>
      <c r="G256" s="174"/>
      <c r="H256" s="174"/>
      <c r="I256" s="174"/>
      <c r="J256" s="174"/>
      <c r="K256" s="174"/>
      <c r="L256" s="174"/>
    </row>
    <row r="257" spans="1:12" x14ac:dyDescent="0.4">
      <c r="A257" s="174" t="s">
        <v>88</v>
      </c>
      <c r="B257" s="174"/>
      <c r="C257" s="174"/>
      <c r="D257" s="174"/>
      <c r="E257" s="174"/>
      <c r="F257" s="174"/>
      <c r="G257" s="174"/>
      <c r="H257" s="174"/>
      <c r="I257" s="174"/>
      <c r="J257" s="174"/>
      <c r="K257" s="174"/>
      <c r="L257" s="174"/>
    </row>
    <row r="258" spans="1:12" x14ac:dyDescent="0.4">
      <c r="C258" s="174"/>
      <c r="D258" s="174"/>
      <c r="E258" s="174"/>
      <c r="F258" s="174"/>
      <c r="G258" s="174"/>
      <c r="H258" s="174"/>
      <c r="I258" s="174"/>
      <c r="J258" s="174"/>
      <c r="K258" s="174"/>
      <c r="L258" s="174"/>
    </row>
    <row r="259" spans="1:12" x14ac:dyDescent="0.4">
      <c r="B259" s="392" t="s">
        <v>868</v>
      </c>
      <c r="C259" s="393"/>
      <c r="D259" s="393"/>
      <c r="E259" s="393"/>
      <c r="F259" s="393"/>
      <c r="G259" s="393"/>
      <c r="H259" s="393"/>
      <c r="I259" s="393"/>
      <c r="J259" s="393"/>
      <c r="K259" s="393"/>
      <c r="L259" s="394"/>
    </row>
    <row r="260" spans="1:12" x14ac:dyDescent="0.4">
      <c r="C260" s="35">
        <v>1</v>
      </c>
      <c r="D260" s="95" t="s">
        <v>879</v>
      </c>
      <c r="E260" s="384" t="s">
        <v>244</v>
      </c>
      <c r="F260" s="385"/>
      <c r="G260" s="385"/>
      <c r="H260" s="385"/>
      <c r="I260" s="385"/>
      <c r="J260" s="385"/>
      <c r="K260" s="385"/>
      <c r="L260" s="385"/>
    </row>
    <row r="261" spans="1:12" x14ac:dyDescent="0.4">
      <c r="C261" s="172" t="s">
        <v>245</v>
      </c>
      <c r="D261" s="172"/>
      <c r="E261" s="172"/>
      <c r="F261" s="172"/>
      <c r="G261" s="172"/>
      <c r="H261" s="172"/>
      <c r="I261" s="172"/>
      <c r="J261" s="172"/>
      <c r="K261" s="172"/>
      <c r="L261" s="172"/>
    </row>
    <row r="262" spans="1:12" x14ac:dyDescent="0.4">
      <c r="D262" s="150" t="s">
        <v>879</v>
      </c>
      <c r="E262" s="205" t="s">
        <v>246</v>
      </c>
      <c r="F262" s="172"/>
      <c r="G262" s="172"/>
      <c r="H262" s="172"/>
      <c r="I262" s="172"/>
      <c r="J262" s="172"/>
      <c r="K262" s="172"/>
      <c r="L262" s="172"/>
    </row>
    <row r="263" spans="1:12" x14ac:dyDescent="0.4">
      <c r="D263" s="146" t="s">
        <v>880</v>
      </c>
      <c r="E263" s="128"/>
      <c r="F263" s="128"/>
      <c r="G263" s="128"/>
      <c r="H263" s="128"/>
      <c r="I263" s="128"/>
      <c r="J263" s="128"/>
      <c r="K263" s="128"/>
      <c r="L263" s="129"/>
    </row>
    <row r="264" spans="1:12" x14ac:dyDescent="0.4">
      <c r="C264" s="88" t="s">
        <v>881</v>
      </c>
      <c r="D264" s="89"/>
      <c r="E264" s="89"/>
      <c r="F264" s="89"/>
      <c r="G264" s="89"/>
      <c r="H264" s="89"/>
      <c r="I264" s="89"/>
      <c r="J264" s="89"/>
      <c r="K264" s="89"/>
      <c r="L264" s="90"/>
    </row>
    <row r="265" spans="1:12" ht="69" customHeight="1" x14ac:dyDescent="0.4">
      <c r="C265" s="84" t="s">
        <v>919</v>
      </c>
      <c r="D265" s="89"/>
      <c r="E265" s="89"/>
      <c r="F265" s="89"/>
      <c r="G265" s="89"/>
      <c r="H265" s="89"/>
      <c r="I265" s="89"/>
      <c r="J265" s="89"/>
      <c r="K265" s="89"/>
      <c r="L265" s="90"/>
    </row>
    <row r="266" spans="1:12" ht="17.25" customHeight="1" x14ac:dyDescent="0.4">
      <c r="C266" s="84" t="s">
        <v>1159</v>
      </c>
      <c r="D266" s="85"/>
      <c r="E266" s="85"/>
      <c r="F266" s="85"/>
      <c r="G266" s="85"/>
      <c r="H266" s="85"/>
      <c r="I266" s="85"/>
      <c r="J266" s="85"/>
      <c r="K266" s="85"/>
      <c r="L266" s="86"/>
    </row>
    <row r="267" spans="1:12" ht="15.75" customHeight="1" x14ac:dyDescent="0.4">
      <c r="C267" s="95" t="s">
        <v>882</v>
      </c>
      <c r="D267" s="95"/>
      <c r="E267" s="95"/>
      <c r="F267" s="95"/>
      <c r="G267" s="95"/>
      <c r="H267" s="95"/>
      <c r="I267" s="95"/>
      <c r="J267" s="95"/>
      <c r="K267" s="95"/>
      <c r="L267" s="95"/>
    </row>
    <row r="268" spans="1:12" ht="62.25" customHeight="1" x14ac:dyDescent="0.4">
      <c r="C268" s="103" t="s">
        <v>883</v>
      </c>
      <c r="D268" s="95"/>
      <c r="E268" s="95"/>
      <c r="F268" s="95"/>
      <c r="G268" s="95"/>
      <c r="H268" s="95"/>
      <c r="I268" s="95"/>
      <c r="J268" s="95"/>
      <c r="K268" s="95"/>
      <c r="L268" s="95"/>
    </row>
    <row r="269" spans="1:12" ht="33.75" customHeight="1" x14ac:dyDescent="0.4">
      <c r="C269" s="173" t="s">
        <v>247</v>
      </c>
      <c r="D269" s="173"/>
      <c r="E269" s="173"/>
      <c r="F269" s="173"/>
      <c r="G269" s="173"/>
      <c r="H269" s="173"/>
      <c r="I269" s="173"/>
      <c r="J269" s="173"/>
      <c r="K269" s="173"/>
      <c r="L269" s="173"/>
    </row>
    <row r="270" spans="1:12" ht="33" customHeight="1" x14ac:dyDescent="0.4">
      <c r="C270" s="231"/>
      <c r="D270" s="232"/>
      <c r="E270" s="232"/>
      <c r="F270" s="232"/>
      <c r="G270" s="232"/>
      <c r="H270" s="232"/>
      <c r="I270" s="232"/>
      <c r="J270" s="232"/>
      <c r="K270" s="232"/>
      <c r="L270" s="239"/>
    </row>
    <row r="271" spans="1:12" x14ac:dyDescent="0.4">
      <c r="C271" s="174"/>
      <c r="D271" s="174"/>
      <c r="E271" s="174"/>
      <c r="F271" s="174"/>
      <c r="G271" s="174"/>
      <c r="H271" s="174"/>
      <c r="I271" s="174"/>
      <c r="J271" s="174"/>
      <c r="K271" s="174"/>
      <c r="L271" s="174"/>
    </row>
    <row r="272" spans="1:12" x14ac:dyDescent="0.4">
      <c r="C272" s="88" t="s">
        <v>884</v>
      </c>
      <c r="D272" s="89"/>
      <c r="E272" s="89"/>
      <c r="F272" s="89"/>
      <c r="G272" s="89"/>
      <c r="H272" s="89"/>
      <c r="I272" s="89"/>
      <c r="J272" s="89"/>
      <c r="K272" s="89"/>
      <c r="L272" s="90"/>
    </row>
    <row r="273" spans="3:12" ht="48.75" customHeight="1" x14ac:dyDescent="0.4">
      <c r="C273" s="84" t="s">
        <v>1205</v>
      </c>
      <c r="D273" s="89"/>
      <c r="E273" s="89"/>
      <c r="F273" s="89"/>
      <c r="G273" s="89"/>
      <c r="H273" s="89"/>
      <c r="I273" s="89"/>
      <c r="J273" s="89"/>
      <c r="K273" s="89"/>
      <c r="L273" s="90"/>
    </row>
    <row r="274" spans="3:12" x14ac:dyDescent="0.4">
      <c r="C274" s="174"/>
      <c r="D274" s="174"/>
      <c r="E274" s="174"/>
      <c r="F274" s="174"/>
      <c r="G274" s="174"/>
      <c r="H274" s="174"/>
      <c r="I274" s="174"/>
      <c r="J274" s="174"/>
      <c r="K274" s="174"/>
      <c r="L274" s="174"/>
    </row>
    <row r="275" spans="3:12" x14ac:dyDescent="0.4">
      <c r="C275" s="95" t="s">
        <v>885</v>
      </c>
      <c r="D275" s="95"/>
      <c r="E275" s="95"/>
      <c r="F275" s="95"/>
      <c r="G275" s="95"/>
      <c r="H275" s="95"/>
      <c r="I275" s="95"/>
      <c r="J275" s="95"/>
      <c r="K275" s="95"/>
      <c r="L275" s="95"/>
    </row>
    <row r="276" spans="3:12" ht="55.5" customHeight="1" x14ac:dyDescent="0.4">
      <c r="C276" s="103" t="s">
        <v>920</v>
      </c>
      <c r="D276" s="103"/>
      <c r="E276" s="103"/>
      <c r="F276" s="103"/>
      <c r="G276" s="103"/>
      <c r="H276" s="103"/>
      <c r="I276" s="103"/>
      <c r="J276" s="103"/>
      <c r="K276" s="103"/>
      <c r="L276" s="103"/>
    </row>
    <row r="277" spans="3:12" x14ac:dyDescent="0.4">
      <c r="C277" s="174"/>
      <c r="D277" s="174"/>
      <c r="E277" s="174"/>
      <c r="F277" s="174"/>
      <c r="G277" s="174"/>
      <c r="H277" s="174"/>
      <c r="I277" s="174"/>
      <c r="J277" s="174"/>
      <c r="K277" s="174"/>
      <c r="L277" s="174"/>
    </row>
    <row r="278" spans="3:12" x14ac:dyDescent="0.4">
      <c r="C278" s="172" t="s">
        <v>248</v>
      </c>
      <c r="D278" s="172"/>
      <c r="E278" s="172"/>
      <c r="F278" s="172"/>
      <c r="G278" s="172"/>
      <c r="H278" s="172"/>
      <c r="I278" s="172"/>
      <c r="J278" s="172"/>
      <c r="K278" s="172"/>
      <c r="L278" s="172"/>
    </row>
    <row r="279" spans="3:12" ht="15.95" customHeight="1" x14ac:dyDescent="0.4">
      <c r="C279" s="95" t="s">
        <v>886</v>
      </c>
      <c r="D279" s="95"/>
      <c r="E279" s="95"/>
      <c r="F279" s="95"/>
      <c r="G279" s="95"/>
      <c r="H279" s="95"/>
      <c r="I279" s="95"/>
      <c r="J279" s="95"/>
      <c r="K279" s="95"/>
      <c r="L279" s="95"/>
    </row>
    <row r="280" spans="3:12" ht="83.25" customHeight="1" x14ac:dyDescent="0.4">
      <c r="C280" s="110" t="s">
        <v>887</v>
      </c>
      <c r="D280" s="111"/>
      <c r="E280" s="111"/>
      <c r="F280" s="111"/>
      <c r="G280" s="111"/>
      <c r="H280" s="111"/>
      <c r="I280" s="111"/>
      <c r="J280" s="111"/>
      <c r="K280" s="111"/>
      <c r="L280" s="112"/>
    </row>
    <row r="281" spans="3:12" ht="57" customHeight="1" x14ac:dyDescent="0.4">
      <c r="C281" s="113"/>
      <c r="D281" s="114"/>
      <c r="E281" s="114"/>
      <c r="F281" s="114"/>
      <c r="G281" s="114"/>
      <c r="H281" s="114"/>
      <c r="I281" s="114"/>
      <c r="J281" s="114"/>
      <c r="K281" s="114"/>
      <c r="L281" s="115"/>
    </row>
    <row r="282" spans="3:12" x14ac:dyDescent="0.4">
      <c r="C282" s="95" t="s">
        <v>888</v>
      </c>
      <c r="D282" s="95"/>
      <c r="E282" s="95"/>
      <c r="F282" s="95"/>
      <c r="G282" s="95"/>
      <c r="H282" s="95"/>
      <c r="I282" s="95"/>
      <c r="J282" s="95"/>
      <c r="K282" s="95"/>
      <c r="L282" s="95"/>
    </row>
    <row r="283" spans="3:12" ht="33" customHeight="1" x14ac:dyDescent="0.4">
      <c r="C283" s="95" t="s">
        <v>921</v>
      </c>
      <c r="D283" s="95"/>
      <c r="E283" s="95"/>
      <c r="F283" s="95"/>
      <c r="G283" s="95"/>
      <c r="H283" s="95"/>
      <c r="I283" s="95"/>
      <c r="J283" s="95"/>
      <c r="K283" s="95"/>
      <c r="L283" s="95"/>
    </row>
    <row r="284" spans="3:12" x14ac:dyDescent="0.4">
      <c r="C284" s="95" t="s">
        <v>877</v>
      </c>
      <c r="D284" s="95"/>
      <c r="E284" s="95"/>
      <c r="F284" s="95"/>
      <c r="G284" s="95"/>
      <c r="H284" s="95"/>
      <c r="I284" s="95"/>
      <c r="J284" s="95"/>
      <c r="K284" s="95"/>
      <c r="L284" s="95"/>
    </row>
    <row r="285" spans="3:12" x14ac:dyDescent="0.4">
      <c r="C285" s="95" t="s">
        <v>878</v>
      </c>
      <c r="D285" s="95"/>
      <c r="E285" s="95"/>
      <c r="F285" s="95"/>
      <c r="G285" s="95"/>
      <c r="H285" s="95"/>
      <c r="I285" s="95"/>
      <c r="J285" s="95"/>
      <c r="K285" s="95"/>
      <c r="L285" s="95"/>
    </row>
    <row r="286" spans="3:12" x14ac:dyDescent="0.4">
      <c r="C286" s="174"/>
      <c r="D286" s="174"/>
      <c r="E286" s="174"/>
      <c r="F286" s="174"/>
      <c r="G286" s="174"/>
      <c r="H286" s="174"/>
      <c r="I286" s="174"/>
      <c r="J286" s="174"/>
      <c r="K286" s="174"/>
      <c r="L286" s="174"/>
    </row>
    <row r="287" spans="3:12" x14ac:dyDescent="0.4">
      <c r="C287" s="172" t="s">
        <v>249</v>
      </c>
      <c r="D287" s="172"/>
      <c r="E287" s="172"/>
      <c r="F287" s="172"/>
      <c r="G287" s="172"/>
      <c r="H287" s="172"/>
      <c r="I287" s="172"/>
      <c r="J287" s="172"/>
      <c r="K287" s="172"/>
      <c r="L287" s="172"/>
    </row>
    <row r="288" spans="3:12" ht="66.75" customHeight="1" x14ac:dyDescent="0.4">
      <c r="C288" s="173" t="s">
        <v>250</v>
      </c>
      <c r="D288" s="172"/>
      <c r="E288" s="172"/>
      <c r="F288" s="172"/>
      <c r="G288" s="172"/>
      <c r="H288" s="172"/>
      <c r="I288" s="172"/>
      <c r="J288" s="172"/>
      <c r="K288" s="172"/>
      <c r="L288" s="172"/>
    </row>
    <row r="289" spans="1:12" x14ac:dyDescent="0.4">
      <c r="C289" s="174"/>
      <c r="D289" s="174"/>
      <c r="E289" s="174"/>
      <c r="F289" s="174"/>
      <c r="G289" s="174"/>
      <c r="H289" s="174"/>
      <c r="I289" s="174"/>
      <c r="J289" s="174"/>
      <c r="K289" s="174"/>
      <c r="L289" s="174"/>
    </row>
    <row r="290" spans="1:12" x14ac:dyDescent="0.4">
      <c r="A290" s="197" t="s">
        <v>251</v>
      </c>
      <c r="B290" s="197"/>
      <c r="C290" s="197"/>
      <c r="D290" s="197"/>
      <c r="E290" s="197"/>
      <c r="F290" s="197"/>
      <c r="G290" s="197"/>
      <c r="H290" s="197"/>
      <c r="I290" s="197"/>
      <c r="J290" s="197"/>
      <c r="K290" s="197"/>
      <c r="L290" s="197"/>
    </row>
    <row r="291" spans="1:12" x14ac:dyDescent="0.4">
      <c r="B291" s="174"/>
      <c r="C291" s="174"/>
      <c r="D291" s="174"/>
      <c r="E291" s="174"/>
      <c r="F291" s="174"/>
      <c r="G291" s="174"/>
      <c r="H291" s="174"/>
      <c r="I291" s="174"/>
      <c r="J291" s="174"/>
      <c r="K291" s="174"/>
      <c r="L291" s="174"/>
    </row>
    <row r="292" spans="1:12" x14ac:dyDescent="0.4">
      <c r="B292" s="172" t="s">
        <v>89</v>
      </c>
      <c r="C292" s="172"/>
      <c r="D292" s="172"/>
      <c r="E292" s="172"/>
      <c r="F292" s="172"/>
      <c r="G292" s="172"/>
      <c r="H292" s="172"/>
      <c r="I292" s="172"/>
      <c r="J292" s="172"/>
      <c r="K292" s="172"/>
      <c r="L292" s="172"/>
    </row>
    <row r="293" spans="1:12" ht="48" customHeight="1" x14ac:dyDescent="0.4">
      <c r="C293" s="173" t="s">
        <v>252</v>
      </c>
      <c r="D293" s="172"/>
      <c r="E293" s="172"/>
      <c r="F293" s="172"/>
      <c r="G293" s="172"/>
      <c r="H293" s="172"/>
      <c r="I293" s="172"/>
      <c r="J293" s="172"/>
      <c r="K293" s="172"/>
      <c r="L293" s="172"/>
    </row>
    <row r="294" spans="1:12" x14ac:dyDescent="0.4">
      <c r="C294" s="176" t="s">
        <v>253</v>
      </c>
      <c r="D294" s="176"/>
      <c r="E294" s="176"/>
      <c r="F294" s="176" t="s">
        <v>254</v>
      </c>
      <c r="G294" s="203"/>
      <c r="H294" s="203"/>
      <c r="I294" s="176"/>
      <c r="J294" s="176" t="s">
        <v>255</v>
      </c>
      <c r="K294" s="176"/>
      <c r="L294" s="176"/>
    </row>
    <row r="295" spans="1:12" x14ac:dyDescent="0.4">
      <c r="C295" s="176" t="s">
        <v>256</v>
      </c>
      <c r="D295" s="176"/>
      <c r="E295" s="176"/>
      <c r="F295" s="70" t="s">
        <v>259</v>
      </c>
      <c r="G295" s="201"/>
      <c r="H295" s="201"/>
      <c r="I295" s="72"/>
      <c r="J295" s="176" t="s">
        <v>260</v>
      </c>
      <c r="K295" s="176"/>
      <c r="L295" s="176"/>
    </row>
    <row r="296" spans="1:12" x14ac:dyDescent="0.4">
      <c r="C296" s="176" t="s">
        <v>257</v>
      </c>
      <c r="D296" s="176"/>
      <c r="E296" s="176"/>
      <c r="F296" s="70" t="s">
        <v>259</v>
      </c>
      <c r="G296" s="201"/>
      <c r="H296" s="201"/>
      <c r="I296" s="72"/>
      <c r="J296" s="176"/>
      <c r="K296" s="176"/>
      <c r="L296" s="176"/>
    </row>
    <row r="297" spans="1:12" x14ac:dyDescent="0.4">
      <c r="C297" s="176" t="s">
        <v>258</v>
      </c>
      <c r="D297" s="176"/>
      <c r="E297" s="176"/>
      <c r="F297" s="176" t="s">
        <v>261</v>
      </c>
      <c r="G297" s="196"/>
      <c r="H297" s="196"/>
      <c r="I297" s="176"/>
      <c r="J297" s="176" t="s">
        <v>262</v>
      </c>
      <c r="K297" s="176"/>
      <c r="L297" s="176"/>
    </row>
    <row r="298" spans="1:12" x14ac:dyDescent="0.4">
      <c r="C298" s="202" t="s">
        <v>263</v>
      </c>
      <c r="D298" s="202"/>
      <c r="E298" s="202"/>
      <c r="F298" s="202"/>
      <c r="G298" s="202"/>
      <c r="H298" s="202"/>
      <c r="I298" s="202"/>
      <c r="J298" s="202"/>
      <c r="K298" s="202"/>
      <c r="L298" s="202"/>
    </row>
    <row r="299" spans="1:12" x14ac:dyDescent="0.4">
      <c r="C299" s="174"/>
      <c r="D299" s="174"/>
      <c r="E299" s="174"/>
      <c r="F299" s="174"/>
      <c r="G299" s="174"/>
      <c r="H299" s="174"/>
      <c r="I299" s="174"/>
      <c r="J299" s="174"/>
      <c r="K299" s="174"/>
      <c r="L299" s="174"/>
    </row>
    <row r="300" spans="1:12" x14ac:dyDescent="0.4">
      <c r="B300" s="197" t="s">
        <v>90</v>
      </c>
      <c r="C300" s="197"/>
      <c r="D300" s="197"/>
      <c r="E300" s="197"/>
      <c r="F300" s="197"/>
      <c r="G300" s="197"/>
      <c r="H300" s="197"/>
      <c r="I300" s="197"/>
      <c r="J300" s="197"/>
      <c r="K300" s="197"/>
      <c r="L300" s="197"/>
    </row>
    <row r="301" spans="1:12" ht="33" customHeight="1" x14ac:dyDescent="0.4">
      <c r="C301" s="173" t="s">
        <v>264</v>
      </c>
      <c r="D301" s="173"/>
      <c r="E301" s="173"/>
      <c r="F301" s="173"/>
      <c r="G301" s="173"/>
      <c r="H301" s="173"/>
      <c r="I301" s="173"/>
      <c r="J301" s="173"/>
      <c r="K301" s="173"/>
      <c r="L301" s="173"/>
    </row>
    <row r="302" spans="1:12" x14ac:dyDescent="0.4">
      <c r="C302" s="198" t="s">
        <v>265</v>
      </c>
      <c r="D302" s="198"/>
      <c r="E302" s="198" t="s">
        <v>270</v>
      </c>
      <c r="F302" s="198"/>
      <c r="G302" s="198"/>
      <c r="H302" s="198"/>
      <c r="I302" s="198"/>
      <c r="J302" s="198"/>
      <c r="K302" s="198"/>
      <c r="L302" s="198"/>
    </row>
    <row r="303" spans="1:12" ht="48.75" customHeight="1" x14ac:dyDescent="0.4">
      <c r="C303" s="198" t="s">
        <v>266</v>
      </c>
      <c r="D303" s="198"/>
      <c r="E303" s="199" t="s">
        <v>271</v>
      </c>
      <c r="F303" s="200"/>
      <c r="G303" s="200"/>
      <c r="H303" s="200"/>
      <c r="I303" s="200"/>
      <c r="J303" s="200"/>
      <c r="K303" s="200"/>
      <c r="L303" s="200"/>
    </row>
    <row r="304" spans="1:12" ht="82.5" customHeight="1" x14ac:dyDescent="0.4">
      <c r="C304" s="198" t="s">
        <v>267</v>
      </c>
      <c r="D304" s="198"/>
      <c r="E304" s="199" t="s">
        <v>272</v>
      </c>
      <c r="F304" s="200"/>
      <c r="G304" s="200"/>
      <c r="H304" s="200"/>
      <c r="I304" s="200"/>
      <c r="J304" s="200"/>
      <c r="K304" s="200"/>
      <c r="L304" s="200"/>
    </row>
    <row r="305" spans="1:12" x14ac:dyDescent="0.4">
      <c r="C305" s="198" t="s">
        <v>268</v>
      </c>
      <c r="D305" s="198"/>
      <c r="E305" s="200" t="s">
        <v>273</v>
      </c>
      <c r="F305" s="200"/>
      <c r="G305" s="200"/>
      <c r="H305" s="200"/>
      <c r="I305" s="200"/>
      <c r="J305" s="200"/>
      <c r="K305" s="200"/>
      <c r="L305" s="200"/>
    </row>
    <row r="307" spans="1:12" x14ac:dyDescent="0.4">
      <c r="B307" s="172" t="s">
        <v>91</v>
      </c>
      <c r="C307" s="172"/>
      <c r="D307" s="172"/>
      <c r="E307" s="172"/>
      <c r="F307" s="172"/>
      <c r="G307" s="172"/>
      <c r="H307" s="172"/>
      <c r="I307" s="172"/>
      <c r="J307" s="172"/>
      <c r="K307" s="172"/>
      <c r="L307" s="172"/>
    </row>
    <row r="308" spans="1:12" ht="48" customHeight="1" x14ac:dyDescent="0.4">
      <c r="C308" s="173" t="s">
        <v>274</v>
      </c>
      <c r="D308" s="172"/>
      <c r="E308" s="172"/>
      <c r="F308" s="172"/>
      <c r="G308" s="172"/>
      <c r="H308" s="172"/>
      <c r="I308" s="172"/>
      <c r="J308" s="172"/>
      <c r="K308" s="172"/>
      <c r="L308" s="172"/>
    </row>
    <row r="309" spans="1:12" x14ac:dyDescent="0.4">
      <c r="C309" s="174"/>
      <c r="D309" s="174"/>
      <c r="E309" s="174"/>
      <c r="F309" s="174"/>
      <c r="G309" s="174"/>
      <c r="H309" s="174"/>
      <c r="I309" s="174"/>
      <c r="J309" s="174"/>
      <c r="K309" s="174"/>
      <c r="L309" s="174"/>
    </row>
    <row r="310" spans="1:12" x14ac:dyDescent="0.4">
      <c r="A310" s="174" t="s">
        <v>92</v>
      </c>
      <c r="B310" s="174"/>
      <c r="C310" s="174"/>
      <c r="D310" s="174"/>
      <c r="E310" s="174"/>
      <c r="F310" s="174"/>
      <c r="G310" s="174"/>
      <c r="H310" s="174"/>
      <c r="I310" s="174"/>
      <c r="J310" s="174"/>
      <c r="K310" s="174"/>
      <c r="L310" s="174"/>
    </row>
    <row r="311" spans="1:12" x14ac:dyDescent="0.4">
      <c r="C311" s="174"/>
      <c r="D311" s="174"/>
      <c r="E311" s="174"/>
      <c r="F311" s="174"/>
      <c r="G311" s="174"/>
      <c r="H311" s="174"/>
      <c r="I311" s="174"/>
      <c r="J311" s="174"/>
      <c r="K311" s="174"/>
      <c r="L311" s="174"/>
    </row>
    <row r="312" spans="1:12" x14ac:dyDescent="0.4">
      <c r="A312" s="172" t="s">
        <v>275</v>
      </c>
      <c r="B312" s="172"/>
      <c r="C312" s="172"/>
      <c r="D312" s="172"/>
      <c r="E312" s="172"/>
      <c r="F312" s="172"/>
      <c r="G312" s="172"/>
      <c r="H312" s="172"/>
      <c r="I312" s="172"/>
      <c r="J312" s="172"/>
      <c r="K312" s="172"/>
      <c r="L312" s="172"/>
    </row>
    <row r="313" spans="1:12" ht="12.75" x14ac:dyDescent="0.4">
      <c r="B313" s="195" t="s">
        <v>276</v>
      </c>
      <c r="C313" s="195"/>
      <c r="D313" s="195"/>
      <c r="E313" s="195"/>
      <c r="F313" s="195"/>
      <c r="G313" s="195"/>
      <c r="H313" s="195"/>
      <c r="I313" s="195"/>
      <c r="J313" s="195"/>
      <c r="K313" s="195"/>
      <c r="L313" s="195"/>
    </row>
    <row r="314" spans="1:12" ht="26.25" customHeight="1" x14ac:dyDescent="0.4">
      <c r="B314" s="194" t="s">
        <v>277</v>
      </c>
      <c r="C314" s="194"/>
      <c r="D314" s="194"/>
      <c r="E314" s="194" t="s">
        <v>269</v>
      </c>
      <c r="F314" s="194"/>
      <c r="G314" s="194"/>
      <c r="H314" s="194"/>
      <c r="I314" s="194"/>
      <c r="J314" s="194"/>
      <c r="K314" s="194"/>
      <c r="L314" s="194"/>
    </row>
    <row r="315" spans="1:12" ht="31.5" customHeight="1" x14ac:dyDescent="0.4">
      <c r="B315" s="192" t="s">
        <v>278</v>
      </c>
      <c r="C315" s="192"/>
      <c r="D315" s="192"/>
      <c r="E315" s="192" t="s">
        <v>288</v>
      </c>
      <c r="F315" s="192"/>
      <c r="G315" s="192"/>
      <c r="H315" s="192"/>
      <c r="I315" s="192"/>
      <c r="J315" s="192"/>
      <c r="K315" s="192"/>
      <c r="L315" s="192"/>
    </row>
    <row r="316" spans="1:12" ht="78" customHeight="1" x14ac:dyDescent="0.4">
      <c r="B316" s="192" t="s">
        <v>279</v>
      </c>
      <c r="C316" s="192"/>
      <c r="D316" s="192"/>
      <c r="E316" s="192" t="s">
        <v>289</v>
      </c>
      <c r="F316" s="192"/>
      <c r="G316" s="192"/>
      <c r="H316" s="192"/>
      <c r="I316" s="192"/>
      <c r="J316" s="192"/>
      <c r="K316" s="192"/>
      <c r="L316" s="192"/>
    </row>
    <row r="317" spans="1:12" ht="76.5" customHeight="1" x14ac:dyDescent="0.4">
      <c r="B317" s="192" t="s">
        <v>280</v>
      </c>
      <c r="C317" s="192"/>
      <c r="D317" s="192"/>
      <c r="E317" s="192" t="s">
        <v>290</v>
      </c>
      <c r="F317" s="192"/>
      <c r="G317" s="192"/>
      <c r="H317" s="192"/>
      <c r="I317" s="192"/>
      <c r="J317" s="192"/>
      <c r="K317" s="192"/>
      <c r="L317" s="192"/>
    </row>
    <row r="318" spans="1:12" ht="48" customHeight="1" x14ac:dyDescent="0.4">
      <c r="B318" s="192" t="s">
        <v>281</v>
      </c>
      <c r="C318" s="192"/>
      <c r="D318" s="192"/>
      <c r="E318" s="192" t="s">
        <v>291</v>
      </c>
      <c r="F318" s="192"/>
      <c r="G318" s="192"/>
      <c r="H318" s="192"/>
      <c r="I318" s="192"/>
      <c r="J318" s="192"/>
      <c r="K318" s="192"/>
      <c r="L318" s="192"/>
    </row>
    <row r="319" spans="1:12" ht="63" customHeight="1" x14ac:dyDescent="0.4">
      <c r="B319" s="192" t="s">
        <v>282</v>
      </c>
      <c r="C319" s="192"/>
      <c r="D319" s="192"/>
      <c r="E319" s="192" t="s">
        <v>292</v>
      </c>
      <c r="F319" s="192"/>
      <c r="G319" s="192"/>
      <c r="H319" s="192"/>
      <c r="I319" s="192"/>
      <c r="J319" s="192"/>
      <c r="K319" s="192"/>
      <c r="L319" s="192"/>
    </row>
    <row r="320" spans="1:12" ht="31.5" customHeight="1" x14ac:dyDescent="0.4">
      <c r="B320" s="192" t="s">
        <v>283</v>
      </c>
      <c r="C320" s="192"/>
      <c r="D320" s="192"/>
      <c r="E320" s="192" t="s">
        <v>287</v>
      </c>
      <c r="F320" s="192"/>
      <c r="G320" s="192"/>
      <c r="H320" s="192"/>
      <c r="I320" s="192"/>
      <c r="J320" s="192"/>
      <c r="K320" s="192"/>
      <c r="L320" s="192"/>
    </row>
    <row r="321" spans="1:12" ht="47.25" customHeight="1" x14ac:dyDescent="0.4">
      <c r="B321" s="192" t="s">
        <v>284</v>
      </c>
      <c r="C321" s="192"/>
      <c r="D321" s="192"/>
      <c r="E321" s="192" t="s">
        <v>293</v>
      </c>
      <c r="F321" s="192"/>
      <c r="G321" s="192"/>
      <c r="H321" s="192"/>
      <c r="I321" s="192"/>
      <c r="J321" s="192"/>
      <c r="K321" s="192"/>
      <c r="L321" s="192"/>
    </row>
    <row r="322" spans="1:12" ht="46.5" customHeight="1" x14ac:dyDescent="0.4">
      <c r="B322" s="192" t="s">
        <v>285</v>
      </c>
      <c r="C322" s="192"/>
      <c r="D322" s="192"/>
      <c r="E322" s="192" t="s">
        <v>294</v>
      </c>
      <c r="F322" s="192"/>
      <c r="G322" s="192"/>
      <c r="H322" s="192"/>
      <c r="I322" s="192"/>
      <c r="J322" s="192"/>
      <c r="K322" s="192"/>
      <c r="L322" s="192"/>
    </row>
    <row r="323" spans="1:12" ht="64.5" customHeight="1" x14ac:dyDescent="0.4">
      <c r="B323" s="192" t="s">
        <v>286</v>
      </c>
      <c r="C323" s="192"/>
      <c r="D323" s="192"/>
      <c r="E323" s="192" t="s">
        <v>295</v>
      </c>
      <c r="F323" s="192"/>
      <c r="G323" s="192"/>
      <c r="H323" s="192"/>
      <c r="I323" s="192"/>
      <c r="J323" s="192"/>
      <c r="K323" s="192"/>
      <c r="L323" s="192"/>
    </row>
    <row r="324" spans="1:12" ht="147.75" customHeight="1" x14ac:dyDescent="0.4">
      <c r="B324" s="179" t="s">
        <v>296</v>
      </c>
      <c r="C324" s="179"/>
      <c r="D324" s="179"/>
      <c r="E324" s="192" t="s">
        <v>298</v>
      </c>
      <c r="F324" s="192"/>
      <c r="G324" s="192"/>
      <c r="H324" s="192"/>
      <c r="I324" s="192"/>
      <c r="J324" s="192"/>
      <c r="K324" s="192"/>
      <c r="L324" s="192"/>
    </row>
    <row r="325" spans="1:12" ht="80.25" customHeight="1" x14ac:dyDescent="0.4">
      <c r="B325" s="179" t="s">
        <v>297</v>
      </c>
      <c r="C325" s="179"/>
      <c r="D325" s="179"/>
      <c r="E325" s="193" t="s">
        <v>299</v>
      </c>
      <c r="F325" s="192"/>
      <c r="G325" s="192"/>
      <c r="H325" s="192"/>
      <c r="I325" s="192"/>
      <c r="J325" s="192"/>
      <c r="K325" s="192"/>
      <c r="L325" s="193"/>
    </row>
    <row r="326" spans="1:12" ht="15.95" customHeight="1" x14ac:dyDescent="0.4">
      <c r="B326" s="179"/>
      <c r="C326" s="179"/>
      <c r="D326" s="179"/>
      <c r="E326" s="16"/>
      <c r="F326" s="179" t="s">
        <v>302</v>
      </c>
      <c r="G326" s="179"/>
      <c r="H326" s="15" t="s">
        <v>300</v>
      </c>
      <c r="I326" s="179" t="s">
        <v>301</v>
      </c>
      <c r="J326" s="179"/>
      <c r="K326" s="179"/>
      <c r="L326" s="16"/>
    </row>
    <row r="327" spans="1:12" ht="15.95" customHeight="1" x14ac:dyDescent="0.4">
      <c r="B327" s="179"/>
      <c r="C327" s="179"/>
      <c r="D327" s="179"/>
      <c r="E327" s="16"/>
      <c r="F327" s="179" t="s">
        <v>309</v>
      </c>
      <c r="G327" s="179"/>
      <c r="H327" s="15" t="s">
        <v>303</v>
      </c>
      <c r="I327" s="179" t="s">
        <v>306</v>
      </c>
      <c r="J327" s="179"/>
      <c r="K327" s="179"/>
      <c r="L327" s="16"/>
    </row>
    <row r="328" spans="1:12" ht="15.95" customHeight="1" x14ac:dyDescent="0.4">
      <c r="B328" s="179"/>
      <c r="C328" s="179"/>
      <c r="D328" s="179"/>
      <c r="E328" s="17"/>
      <c r="F328" s="179"/>
      <c r="G328" s="179"/>
      <c r="H328" s="15" t="s">
        <v>304</v>
      </c>
      <c r="I328" s="189" t="s">
        <v>307</v>
      </c>
      <c r="J328" s="189"/>
      <c r="K328" s="189"/>
      <c r="L328" s="119"/>
    </row>
    <row r="329" spans="1:12" ht="15.95" customHeight="1" x14ac:dyDescent="0.4">
      <c r="B329" s="179"/>
      <c r="C329" s="179"/>
      <c r="D329" s="179"/>
      <c r="E329" s="17"/>
      <c r="F329" s="179"/>
      <c r="G329" s="179"/>
      <c r="H329" s="15" t="s">
        <v>305</v>
      </c>
      <c r="I329" s="179" t="s">
        <v>308</v>
      </c>
      <c r="J329" s="179"/>
      <c r="K329" s="179"/>
      <c r="L329" s="119"/>
    </row>
    <row r="330" spans="1:12" ht="15.95" customHeight="1" x14ac:dyDescent="0.4">
      <c r="B330" s="190"/>
      <c r="C330" s="190"/>
      <c r="D330" s="190"/>
      <c r="E330" s="191"/>
      <c r="F330" s="190"/>
      <c r="G330" s="190"/>
      <c r="H330" s="190"/>
      <c r="I330" s="190"/>
      <c r="J330" s="190"/>
      <c r="K330" s="190"/>
      <c r="L330" s="191"/>
    </row>
    <row r="331" spans="1:12" ht="231.75" customHeight="1" x14ac:dyDescent="0.4">
      <c r="B331" s="177" t="s">
        <v>311</v>
      </c>
      <c r="C331" s="176"/>
      <c r="D331" s="176"/>
      <c r="E331" s="178" t="s">
        <v>310</v>
      </c>
      <c r="F331" s="188"/>
      <c r="G331" s="188"/>
      <c r="H331" s="188"/>
      <c r="I331" s="188"/>
      <c r="J331" s="188"/>
      <c r="K331" s="188"/>
      <c r="L331" s="188"/>
    </row>
    <row r="332" spans="1:12" ht="32.1" customHeight="1" x14ac:dyDescent="0.4">
      <c r="B332" s="176" t="s">
        <v>312</v>
      </c>
      <c r="C332" s="176"/>
      <c r="D332" s="176"/>
      <c r="E332" s="178" t="s">
        <v>314</v>
      </c>
      <c r="F332" s="178"/>
      <c r="G332" s="178"/>
      <c r="H332" s="178"/>
      <c r="I332" s="178"/>
      <c r="J332" s="178"/>
      <c r="K332" s="178"/>
      <c r="L332" s="178"/>
    </row>
    <row r="333" spans="1:12" ht="32.1" customHeight="1" x14ac:dyDescent="0.4">
      <c r="B333" s="177" t="s">
        <v>313</v>
      </c>
      <c r="C333" s="176"/>
      <c r="D333" s="176"/>
      <c r="E333" s="178" t="s">
        <v>315</v>
      </c>
      <c r="F333" s="178"/>
      <c r="G333" s="178"/>
      <c r="H333" s="178"/>
      <c r="I333" s="178"/>
      <c r="J333" s="178"/>
      <c r="K333" s="178"/>
      <c r="L333" s="178"/>
    </row>
    <row r="335" spans="1:12" x14ac:dyDescent="0.4">
      <c r="A335" s="172" t="s">
        <v>94</v>
      </c>
      <c r="B335" s="172"/>
      <c r="C335" s="172"/>
      <c r="D335" s="172"/>
      <c r="E335" s="172"/>
      <c r="F335" s="172"/>
      <c r="G335" s="172"/>
      <c r="H335" s="172"/>
      <c r="I335" s="172"/>
      <c r="J335" s="172"/>
      <c r="K335" s="172"/>
      <c r="L335" s="172"/>
    </row>
    <row r="336" spans="1:12" x14ac:dyDescent="0.4">
      <c r="B336" s="172" t="s">
        <v>316</v>
      </c>
      <c r="C336" s="172"/>
      <c r="D336" s="172"/>
      <c r="E336" s="172"/>
      <c r="F336" s="172"/>
      <c r="G336" s="172"/>
      <c r="H336" s="172"/>
      <c r="I336" s="172"/>
      <c r="J336" s="172"/>
      <c r="K336" s="172"/>
      <c r="L336" s="172"/>
    </row>
    <row r="337" spans="1:12" x14ac:dyDescent="0.4">
      <c r="B337" s="176" t="s">
        <v>317</v>
      </c>
      <c r="C337" s="176"/>
      <c r="D337" s="176"/>
      <c r="E337" s="176"/>
      <c r="F337" s="176" t="s">
        <v>159</v>
      </c>
      <c r="G337" s="176"/>
      <c r="H337" s="176"/>
      <c r="I337" s="176"/>
      <c r="J337" s="176"/>
      <c r="K337" s="176"/>
      <c r="L337" s="176"/>
    </row>
    <row r="338" spans="1:12" ht="122.25" customHeight="1" x14ac:dyDescent="0.4">
      <c r="B338" s="182" t="s">
        <v>318</v>
      </c>
      <c r="C338" s="182"/>
      <c r="D338" s="182"/>
      <c r="E338" s="182"/>
      <c r="F338" s="186" t="s">
        <v>325</v>
      </c>
      <c r="G338" s="187"/>
      <c r="H338" s="187"/>
      <c r="I338" s="187"/>
      <c r="J338" s="187"/>
      <c r="K338" s="187"/>
      <c r="L338" s="187"/>
    </row>
    <row r="339" spans="1:12" ht="48" customHeight="1" x14ac:dyDescent="0.4">
      <c r="B339" s="182" t="s">
        <v>319</v>
      </c>
      <c r="C339" s="182"/>
      <c r="D339" s="182"/>
      <c r="E339" s="182"/>
      <c r="F339" s="178" t="s">
        <v>326</v>
      </c>
      <c r="G339" s="178"/>
      <c r="H339" s="178"/>
      <c r="I339" s="178"/>
      <c r="J339" s="178"/>
      <c r="K339" s="178"/>
      <c r="L339" s="178"/>
    </row>
    <row r="340" spans="1:12" ht="119.25" customHeight="1" x14ac:dyDescent="0.4">
      <c r="B340" s="182" t="s">
        <v>320</v>
      </c>
      <c r="C340" s="182"/>
      <c r="D340" s="182"/>
      <c r="E340" s="182"/>
      <c r="F340" s="178" t="s">
        <v>327</v>
      </c>
      <c r="G340" s="188"/>
      <c r="H340" s="188"/>
      <c r="I340" s="188"/>
      <c r="J340" s="188"/>
      <c r="K340" s="188"/>
      <c r="L340" s="188"/>
    </row>
    <row r="341" spans="1:12" ht="32.1" customHeight="1" x14ac:dyDescent="0.4">
      <c r="B341" s="182" t="s">
        <v>321</v>
      </c>
      <c r="C341" s="182"/>
      <c r="D341" s="182"/>
      <c r="E341" s="182"/>
      <c r="F341" s="178" t="s">
        <v>328</v>
      </c>
      <c r="G341" s="178"/>
      <c r="H341" s="178"/>
      <c r="I341" s="178"/>
      <c r="J341" s="178"/>
      <c r="K341" s="178"/>
      <c r="L341" s="178"/>
    </row>
    <row r="342" spans="1:12" ht="32.1" customHeight="1" x14ac:dyDescent="0.4">
      <c r="B342" s="182" t="s">
        <v>322</v>
      </c>
      <c r="C342" s="182"/>
      <c r="D342" s="182"/>
      <c r="E342" s="182"/>
      <c r="F342" s="178" t="s">
        <v>329</v>
      </c>
      <c r="G342" s="178"/>
      <c r="H342" s="178"/>
      <c r="I342" s="178"/>
      <c r="J342" s="178"/>
      <c r="K342" s="178"/>
      <c r="L342" s="178"/>
    </row>
    <row r="343" spans="1:12" ht="102.75" customHeight="1" x14ac:dyDescent="0.4">
      <c r="B343" s="182" t="s">
        <v>323</v>
      </c>
      <c r="C343" s="182"/>
      <c r="D343" s="182"/>
      <c r="E343" s="182"/>
      <c r="F343" s="178" t="s">
        <v>330</v>
      </c>
      <c r="G343" s="178"/>
      <c r="H343" s="178"/>
      <c r="I343" s="178"/>
      <c r="J343" s="178"/>
      <c r="K343" s="178"/>
      <c r="L343" s="178"/>
    </row>
    <row r="344" spans="1:12" ht="15.95" customHeight="1" x14ac:dyDescent="0.4">
      <c r="B344" s="182" t="s">
        <v>324</v>
      </c>
      <c r="C344" s="182"/>
      <c r="D344" s="182"/>
      <c r="E344" s="182"/>
      <c r="F344" s="178" t="s">
        <v>331</v>
      </c>
      <c r="G344" s="178"/>
      <c r="H344" s="178"/>
      <c r="I344" s="178"/>
      <c r="J344" s="178"/>
      <c r="K344" s="178"/>
      <c r="L344" s="178"/>
    </row>
    <row r="345" spans="1:12" x14ac:dyDescent="0.4">
      <c r="B345" s="182"/>
      <c r="C345" s="182"/>
      <c r="D345" s="182"/>
      <c r="E345" s="182"/>
      <c r="F345" s="178"/>
      <c r="G345" s="184"/>
      <c r="H345" s="184"/>
      <c r="I345" s="178"/>
      <c r="J345" s="184"/>
      <c r="K345" s="184"/>
      <c r="L345" s="178"/>
    </row>
    <row r="346" spans="1:12" x14ac:dyDescent="0.4">
      <c r="B346" s="182"/>
      <c r="C346" s="182"/>
      <c r="D346" s="182"/>
      <c r="E346" s="182"/>
      <c r="F346" s="70" t="s">
        <v>332</v>
      </c>
      <c r="G346" s="386"/>
      <c r="H346" s="386"/>
      <c r="I346" s="71" t="s">
        <v>334</v>
      </c>
      <c r="J346" s="386"/>
      <c r="K346" s="386"/>
      <c r="L346" s="72" t="s">
        <v>335</v>
      </c>
    </row>
    <row r="347" spans="1:12" x14ac:dyDescent="0.4">
      <c r="B347" s="183"/>
      <c r="C347" s="183"/>
      <c r="D347" s="183"/>
      <c r="E347" s="183"/>
      <c r="F347" s="67" t="s">
        <v>333</v>
      </c>
      <c r="G347" s="185" t="s">
        <v>336</v>
      </c>
      <c r="H347" s="185"/>
      <c r="I347" s="230"/>
      <c r="J347" s="185"/>
      <c r="K347" s="185"/>
      <c r="L347" s="230"/>
    </row>
    <row r="348" spans="1:12" ht="48" customHeight="1" x14ac:dyDescent="0.4">
      <c r="B348" s="179" t="s">
        <v>337</v>
      </c>
      <c r="C348" s="179"/>
      <c r="D348" s="179"/>
      <c r="E348" s="179"/>
      <c r="F348" s="180" t="s">
        <v>340</v>
      </c>
      <c r="G348" s="180"/>
      <c r="H348" s="180"/>
      <c r="I348" s="180"/>
      <c r="J348" s="180"/>
      <c r="K348" s="180"/>
      <c r="L348" s="180"/>
    </row>
    <row r="349" spans="1:12" ht="349.5" customHeight="1" x14ac:dyDescent="0.4">
      <c r="B349" s="179" t="s">
        <v>338</v>
      </c>
      <c r="C349" s="179"/>
      <c r="D349" s="179"/>
      <c r="E349" s="179"/>
      <c r="F349" s="180" t="s">
        <v>341</v>
      </c>
      <c r="G349" s="181"/>
      <c r="H349" s="181"/>
      <c r="I349" s="181"/>
      <c r="J349" s="181"/>
      <c r="K349" s="181"/>
      <c r="L349" s="181"/>
    </row>
    <row r="350" spans="1:12" ht="132.75" customHeight="1" x14ac:dyDescent="0.4">
      <c r="B350" s="179" t="s">
        <v>339</v>
      </c>
      <c r="C350" s="179"/>
      <c r="D350" s="179"/>
      <c r="E350" s="179"/>
      <c r="F350" s="180" t="s">
        <v>342</v>
      </c>
      <c r="G350" s="181"/>
      <c r="H350" s="181"/>
      <c r="I350" s="181"/>
      <c r="J350" s="181"/>
      <c r="K350" s="181"/>
      <c r="L350" s="181"/>
    </row>
    <row r="352" spans="1:12" x14ac:dyDescent="0.4">
      <c r="A352" s="172" t="s">
        <v>95</v>
      </c>
      <c r="B352" s="172"/>
      <c r="C352" s="172"/>
      <c r="D352" s="172"/>
      <c r="E352" s="172"/>
      <c r="F352" s="172"/>
      <c r="G352" s="172"/>
      <c r="H352" s="172"/>
      <c r="I352" s="172"/>
      <c r="J352" s="172"/>
      <c r="K352" s="172"/>
      <c r="L352" s="172"/>
    </row>
    <row r="353" spans="1:12" x14ac:dyDescent="0.4">
      <c r="C353" s="172" t="s">
        <v>343</v>
      </c>
      <c r="D353" s="172"/>
      <c r="E353" s="172"/>
      <c r="F353" s="172"/>
      <c r="G353" s="172"/>
      <c r="H353" s="172"/>
      <c r="I353" s="172"/>
      <c r="J353" s="172"/>
      <c r="K353" s="172"/>
      <c r="L353" s="172"/>
    </row>
    <row r="354" spans="1:12" x14ac:dyDescent="0.4">
      <c r="B354" s="176" t="s">
        <v>344</v>
      </c>
      <c r="C354" s="176"/>
      <c r="D354" s="176"/>
      <c r="E354" s="176"/>
      <c r="F354" s="176" t="s">
        <v>345</v>
      </c>
      <c r="G354" s="176"/>
      <c r="H354" s="176"/>
      <c r="I354" s="176"/>
      <c r="J354" s="176"/>
      <c r="K354" s="176"/>
      <c r="L354" s="176"/>
    </row>
    <row r="355" spans="1:12" ht="32.1" customHeight="1" x14ac:dyDescent="0.4">
      <c r="B355" s="177" t="s">
        <v>346</v>
      </c>
      <c r="C355" s="177"/>
      <c r="D355" s="177"/>
      <c r="E355" s="177"/>
      <c r="F355" s="178" t="s">
        <v>350</v>
      </c>
      <c r="G355" s="178"/>
      <c r="H355" s="178"/>
      <c r="I355" s="178"/>
      <c r="J355" s="178"/>
      <c r="K355" s="178"/>
      <c r="L355" s="178"/>
    </row>
    <row r="356" spans="1:12" ht="63.95" customHeight="1" x14ac:dyDescent="0.4">
      <c r="B356" s="177" t="s">
        <v>347</v>
      </c>
      <c r="C356" s="177"/>
      <c r="D356" s="177"/>
      <c r="E356" s="177"/>
      <c r="F356" s="178" t="s">
        <v>351</v>
      </c>
      <c r="G356" s="178"/>
      <c r="H356" s="178"/>
      <c r="I356" s="178"/>
      <c r="J356" s="178"/>
      <c r="K356" s="178"/>
      <c r="L356" s="178"/>
    </row>
    <row r="357" spans="1:12" ht="84" customHeight="1" x14ac:dyDescent="0.4">
      <c r="B357" s="176" t="s">
        <v>348</v>
      </c>
      <c r="C357" s="176"/>
      <c r="D357" s="176"/>
      <c r="E357" s="176"/>
      <c r="F357" s="178" t="s">
        <v>352</v>
      </c>
      <c r="G357" s="178"/>
      <c r="H357" s="178"/>
      <c r="I357" s="178"/>
      <c r="J357" s="178"/>
      <c r="K357" s="178"/>
      <c r="L357" s="178"/>
    </row>
    <row r="358" spans="1:12" ht="111.95" customHeight="1" x14ac:dyDescent="0.4">
      <c r="B358" s="176" t="s">
        <v>349</v>
      </c>
      <c r="C358" s="176"/>
      <c r="D358" s="176"/>
      <c r="E358" s="176"/>
      <c r="F358" s="178" t="s">
        <v>353</v>
      </c>
      <c r="G358" s="178"/>
      <c r="H358" s="178"/>
      <c r="I358" s="178"/>
      <c r="J358" s="178"/>
      <c r="K358" s="178"/>
      <c r="L358" s="178"/>
    </row>
    <row r="360" spans="1:12" x14ac:dyDescent="0.4">
      <c r="A360" s="174" t="s">
        <v>96</v>
      </c>
      <c r="B360" s="174"/>
      <c r="C360" s="174"/>
      <c r="D360" s="174"/>
      <c r="E360" s="174"/>
      <c r="F360" s="174"/>
      <c r="G360" s="174"/>
      <c r="H360" s="174"/>
      <c r="I360" s="174"/>
      <c r="J360" s="174"/>
      <c r="K360" s="174"/>
      <c r="L360" s="174"/>
    </row>
    <row r="362" spans="1:12" ht="18.75" customHeight="1" x14ac:dyDescent="0.4">
      <c r="A362" s="174" t="s">
        <v>354</v>
      </c>
      <c r="B362" s="174"/>
      <c r="C362" s="174"/>
      <c r="D362" s="174"/>
      <c r="E362" s="174"/>
      <c r="F362" s="174"/>
      <c r="G362" s="174"/>
      <c r="H362" s="174"/>
      <c r="I362" s="174"/>
      <c r="J362" s="174"/>
      <c r="K362" s="174"/>
      <c r="L362" s="174"/>
    </row>
    <row r="364" spans="1:12" x14ac:dyDescent="0.4">
      <c r="B364" s="172" t="s">
        <v>355</v>
      </c>
      <c r="C364" s="172"/>
      <c r="D364" s="172"/>
      <c r="E364" s="172"/>
      <c r="F364" s="172"/>
      <c r="G364" s="172"/>
      <c r="H364" s="172"/>
      <c r="I364" s="172"/>
      <c r="J364" s="172"/>
      <c r="K364" s="172"/>
      <c r="L364" s="172"/>
    </row>
    <row r="365" spans="1:12" x14ac:dyDescent="0.4">
      <c r="C365" s="173" t="s">
        <v>356</v>
      </c>
      <c r="D365" s="173"/>
      <c r="E365" s="173"/>
      <c r="F365" s="173"/>
      <c r="G365" s="173"/>
      <c r="H365" s="173"/>
      <c r="I365" s="173"/>
      <c r="J365" s="173"/>
      <c r="K365" s="173"/>
      <c r="L365" s="173"/>
    </row>
    <row r="366" spans="1:12" x14ac:dyDescent="0.4">
      <c r="C366" s="173"/>
      <c r="D366" s="173"/>
      <c r="E366" s="173"/>
      <c r="F366" s="173"/>
      <c r="G366" s="173"/>
      <c r="H366" s="173"/>
      <c r="I366" s="173"/>
      <c r="J366" s="173"/>
      <c r="K366" s="173"/>
      <c r="L366" s="173"/>
    </row>
    <row r="368" spans="1:12" ht="14.25" x14ac:dyDescent="0.4">
      <c r="B368" s="175" t="s">
        <v>357</v>
      </c>
      <c r="C368" s="175"/>
      <c r="D368" s="175"/>
      <c r="E368" s="175"/>
      <c r="F368" s="175"/>
      <c r="G368" s="175"/>
      <c r="H368" s="175"/>
      <c r="I368" s="175"/>
      <c r="J368" s="175"/>
      <c r="K368" s="175"/>
      <c r="L368" s="175"/>
    </row>
    <row r="369" spans="1:12" ht="84" customHeight="1" x14ac:dyDescent="0.4">
      <c r="C369" s="173" t="s">
        <v>358</v>
      </c>
      <c r="D369" s="172"/>
      <c r="E369" s="172"/>
      <c r="F369" s="172"/>
      <c r="G369" s="172"/>
      <c r="H369" s="172"/>
      <c r="I369" s="172"/>
      <c r="J369" s="172"/>
      <c r="K369" s="172"/>
      <c r="L369" s="172"/>
    </row>
    <row r="371" spans="1:12" x14ac:dyDescent="0.4">
      <c r="B371" s="172" t="s">
        <v>359</v>
      </c>
      <c r="C371" s="172"/>
      <c r="D371" s="172"/>
      <c r="E371" s="172"/>
      <c r="F371" s="172"/>
      <c r="G371" s="172"/>
      <c r="H371" s="172"/>
      <c r="I371" s="172"/>
      <c r="J371" s="172"/>
      <c r="K371" s="172"/>
      <c r="L371" s="172"/>
    </row>
    <row r="372" spans="1:12" ht="33" customHeight="1" x14ac:dyDescent="0.4">
      <c r="C372" s="173" t="s">
        <v>360</v>
      </c>
      <c r="D372" s="173"/>
      <c r="E372" s="173"/>
      <c r="F372" s="173"/>
      <c r="G372" s="173"/>
      <c r="H372" s="173"/>
      <c r="I372" s="173"/>
      <c r="J372" s="173"/>
      <c r="K372" s="173"/>
      <c r="L372" s="173"/>
    </row>
    <row r="374" spans="1:12" x14ac:dyDescent="0.4">
      <c r="B374" s="172" t="s">
        <v>361</v>
      </c>
      <c r="C374" s="172"/>
      <c r="D374" s="172"/>
      <c r="E374" s="172"/>
      <c r="F374" s="172"/>
      <c r="G374" s="172"/>
      <c r="H374" s="172"/>
      <c r="I374" s="172"/>
      <c r="J374" s="172"/>
      <c r="K374" s="172"/>
      <c r="L374" s="172"/>
    </row>
    <row r="375" spans="1:12" x14ac:dyDescent="0.4">
      <c r="C375" s="172" t="s">
        <v>362</v>
      </c>
      <c r="D375" s="172"/>
      <c r="E375" s="172"/>
      <c r="F375" s="172"/>
      <c r="G375" s="172"/>
      <c r="H375" s="172"/>
      <c r="I375" s="172"/>
      <c r="J375" s="172"/>
      <c r="K375" s="172"/>
      <c r="L375" s="172"/>
    </row>
    <row r="377" spans="1:12" x14ac:dyDescent="0.4">
      <c r="A377" s="172" t="s">
        <v>363</v>
      </c>
      <c r="B377" s="172"/>
      <c r="C377" s="172"/>
      <c r="D377" s="172"/>
      <c r="E377" s="172"/>
      <c r="F377" s="172"/>
      <c r="G377" s="172"/>
      <c r="H377" s="172"/>
      <c r="I377" s="172"/>
      <c r="J377" s="172"/>
      <c r="K377" s="172"/>
      <c r="L377" s="172"/>
    </row>
    <row r="379" spans="1:12" x14ac:dyDescent="0.4">
      <c r="B379" s="172" t="s">
        <v>355</v>
      </c>
      <c r="C379" s="172"/>
      <c r="D379" s="172"/>
      <c r="E379" s="172"/>
      <c r="F379" s="172"/>
      <c r="G379" s="172"/>
      <c r="H379" s="172"/>
      <c r="I379" s="172"/>
      <c r="J379" s="172"/>
      <c r="K379" s="172"/>
      <c r="L379" s="172"/>
    </row>
    <row r="380" spans="1:12" ht="51" customHeight="1" x14ac:dyDescent="0.4">
      <c r="C380" s="173" t="s">
        <v>364</v>
      </c>
      <c r="D380" s="172"/>
      <c r="E380" s="172"/>
      <c r="F380" s="172"/>
      <c r="G380" s="172"/>
      <c r="H380" s="172"/>
      <c r="I380" s="172"/>
      <c r="J380" s="172"/>
      <c r="K380" s="172"/>
      <c r="L380" s="172"/>
    </row>
    <row r="381" spans="1:12" x14ac:dyDescent="0.4">
      <c r="C381" s="172" t="s">
        <v>365</v>
      </c>
      <c r="D381" s="172"/>
      <c r="E381" s="172"/>
      <c r="F381" s="172"/>
      <c r="G381" s="172"/>
      <c r="H381" s="172"/>
      <c r="I381" s="172"/>
      <c r="J381" s="172"/>
      <c r="K381" s="172"/>
      <c r="L381" s="172"/>
    </row>
    <row r="382" spans="1:12" ht="54" customHeight="1" x14ac:dyDescent="0.4">
      <c r="C382" s="173" t="s">
        <v>366</v>
      </c>
      <c r="D382" s="172"/>
      <c r="E382" s="172"/>
      <c r="F382" s="172"/>
      <c r="G382" s="172"/>
      <c r="H382" s="172"/>
      <c r="I382" s="172"/>
      <c r="J382" s="172"/>
      <c r="K382" s="172"/>
      <c r="L382" s="172"/>
    </row>
    <row r="383" spans="1:12" x14ac:dyDescent="0.4">
      <c r="C383" s="172" t="s">
        <v>367</v>
      </c>
      <c r="D383" s="172"/>
      <c r="E383" s="172"/>
      <c r="F383" s="172"/>
      <c r="G383" s="172"/>
      <c r="H383" s="172"/>
      <c r="I383" s="172"/>
      <c r="J383" s="172"/>
      <c r="K383" s="172"/>
      <c r="L383" s="172"/>
    </row>
    <row r="384" spans="1:12" ht="33" customHeight="1" x14ac:dyDescent="0.4">
      <c r="C384" s="173" t="s">
        <v>368</v>
      </c>
      <c r="D384" s="173"/>
      <c r="E384" s="173"/>
      <c r="F384" s="173"/>
      <c r="G384" s="173"/>
      <c r="H384" s="173"/>
      <c r="I384" s="173"/>
      <c r="J384" s="173"/>
      <c r="K384" s="173"/>
      <c r="L384" s="173"/>
    </row>
    <row r="385" spans="2:12" ht="66" customHeight="1" x14ac:dyDescent="0.4">
      <c r="C385" s="173" t="s">
        <v>369</v>
      </c>
      <c r="D385" s="172"/>
      <c r="E385" s="172"/>
      <c r="F385" s="172"/>
      <c r="G385" s="172"/>
      <c r="H385" s="172"/>
      <c r="I385" s="172"/>
      <c r="J385" s="172"/>
      <c r="K385" s="172"/>
      <c r="L385" s="172"/>
    </row>
    <row r="387" spans="2:12" x14ac:dyDescent="0.4">
      <c r="B387" s="172" t="s">
        <v>370</v>
      </c>
      <c r="C387" s="172"/>
      <c r="D387" s="172"/>
      <c r="E387" s="172"/>
      <c r="F387" s="172"/>
      <c r="G387" s="172"/>
      <c r="H387" s="172"/>
      <c r="I387" s="172"/>
      <c r="J387" s="172"/>
      <c r="K387" s="172"/>
      <c r="L387" s="172"/>
    </row>
    <row r="388" spans="2:12" x14ac:dyDescent="0.4">
      <c r="C388" s="172" t="s">
        <v>373</v>
      </c>
      <c r="D388" s="172"/>
      <c r="E388" s="172"/>
      <c r="F388" s="172"/>
      <c r="G388" s="172"/>
      <c r="H388" s="172"/>
      <c r="I388" s="172"/>
      <c r="J388" s="172"/>
      <c r="K388" s="172"/>
      <c r="L388" s="172"/>
    </row>
    <row r="389" spans="2:12" ht="54" customHeight="1" x14ac:dyDescent="0.4">
      <c r="C389" s="173" t="s">
        <v>371</v>
      </c>
      <c r="D389" s="172"/>
      <c r="E389" s="172"/>
      <c r="F389" s="172"/>
      <c r="G389" s="172"/>
      <c r="H389" s="172"/>
      <c r="I389" s="172"/>
      <c r="J389" s="172"/>
      <c r="K389" s="172"/>
      <c r="L389" s="172"/>
    </row>
    <row r="390" spans="2:12" x14ac:dyDescent="0.4">
      <c r="C390" s="172" t="s">
        <v>372</v>
      </c>
      <c r="D390" s="172"/>
      <c r="E390" s="172"/>
      <c r="F390" s="172"/>
      <c r="G390" s="172"/>
      <c r="H390" s="172"/>
      <c r="I390" s="172"/>
      <c r="J390" s="172"/>
      <c r="K390" s="172"/>
      <c r="L390" s="172"/>
    </row>
    <row r="391" spans="2:12" ht="33" customHeight="1" x14ac:dyDescent="0.4">
      <c r="C391" s="173" t="s">
        <v>374</v>
      </c>
      <c r="D391" s="173"/>
      <c r="E391" s="173"/>
      <c r="F391" s="173"/>
      <c r="G391" s="173"/>
      <c r="H391" s="173"/>
      <c r="I391" s="173"/>
      <c r="J391" s="173"/>
      <c r="K391" s="173"/>
      <c r="L391" s="173"/>
    </row>
    <row r="392" spans="2:12" x14ac:dyDescent="0.4">
      <c r="C392" s="172" t="s">
        <v>375</v>
      </c>
      <c r="D392" s="172"/>
      <c r="E392" s="172"/>
      <c r="F392" s="172"/>
      <c r="G392" s="172"/>
      <c r="H392" s="172"/>
      <c r="I392" s="172"/>
      <c r="J392" s="172"/>
      <c r="K392" s="172"/>
      <c r="L392" s="172"/>
    </row>
    <row r="393" spans="2:12" ht="32.25" customHeight="1" x14ac:dyDescent="0.4">
      <c r="C393" s="173" t="s">
        <v>376</v>
      </c>
      <c r="D393" s="173"/>
      <c r="E393" s="173"/>
      <c r="F393" s="173"/>
      <c r="G393" s="173"/>
      <c r="H393" s="173"/>
      <c r="I393" s="173"/>
      <c r="J393" s="173"/>
      <c r="K393" s="173"/>
      <c r="L393" s="173"/>
    </row>
    <row r="394" spans="2:12" x14ac:dyDescent="0.4">
      <c r="C394" s="172" t="s">
        <v>377</v>
      </c>
      <c r="D394" s="172"/>
      <c r="E394" s="172"/>
      <c r="F394" s="172"/>
      <c r="G394" s="172"/>
      <c r="H394" s="172"/>
      <c r="I394" s="172"/>
      <c r="J394" s="172"/>
      <c r="K394" s="172"/>
      <c r="L394" s="172"/>
    </row>
    <row r="395" spans="2:12" x14ac:dyDescent="0.4">
      <c r="C395" s="172" t="s">
        <v>378</v>
      </c>
      <c r="D395" s="172"/>
      <c r="E395" s="172"/>
      <c r="F395" s="172"/>
      <c r="G395" s="172"/>
      <c r="H395" s="172"/>
      <c r="I395" s="172"/>
      <c r="J395" s="172"/>
      <c r="K395" s="172"/>
      <c r="L395" s="172"/>
    </row>
    <row r="396" spans="2:12" x14ac:dyDescent="0.4">
      <c r="C396" s="172" t="s">
        <v>379</v>
      </c>
      <c r="D396" s="172"/>
      <c r="E396" s="172"/>
      <c r="F396" s="172"/>
      <c r="G396" s="172"/>
      <c r="H396" s="172"/>
      <c r="I396" s="172"/>
      <c r="J396" s="172"/>
      <c r="K396" s="172"/>
      <c r="L396" s="172"/>
    </row>
    <row r="397" spans="2:12" ht="33" customHeight="1" x14ac:dyDescent="0.4">
      <c r="C397" s="173" t="s">
        <v>380</v>
      </c>
      <c r="D397" s="173"/>
      <c r="E397" s="173"/>
      <c r="F397" s="173"/>
      <c r="G397" s="173"/>
      <c r="H397" s="173"/>
      <c r="I397" s="173"/>
      <c r="J397" s="173"/>
      <c r="K397" s="173"/>
      <c r="L397" s="173"/>
    </row>
    <row r="398" spans="2:12" x14ac:dyDescent="0.4">
      <c r="C398" s="172" t="s">
        <v>381</v>
      </c>
      <c r="D398" s="172"/>
      <c r="E398" s="172"/>
      <c r="F398" s="172"/>
      <c r="G398" s="172"/>
      <c r="H398" s="172"/>
      <c r="I398" s="172"/>
      <c r="J398" s="172"/>
      <c r="K398" s="172"/>
      <c r="L398" s="172"/>
    </row>
    <row r="399" spans="2:12" ht="66" customHeight="1" x14ac:dyDescent="0.4">
      <c r="C399" s="173" t="s">
        <v>382</v>
      </c>
      <c r="D399" s="172"/>
      <c r="E399" s="172"/>
      <c r="F399" s="172"/>
      <c r="G399" s="172"/>
      <c r="H399" s="172"/>
      <c r="I399" s="172"/>
      <c r="J399" s="172"/>
      <c r="K399" s="172"/>
      <c r="L399" s="172"/>
    </row>
    <row r="401" spans="1:12" x14ac:dyDescent="0.4">
      <c r="A401" s="172" t="s">
        <v>99</v>
      </c>
      <c r="B401" s="172"/>
      <c r="C401" s="172"/>
      <c r="D401" s="172"/>
      <c r="E401" s="172"/>
      <c r="F401" s="172"/>
      <c r="G401" s="172"/>
      <c r="H401" s="172"/>
      <c r="I401" s="172"/>
      <c r="J401" s="172"/>
      <c r="K401" s="172"/>
      <c r="L401" s="172"/>
    </row>
    <row r="403" spans="1:12" x14ac:dyDescent="0.4">
      <c r="B403" s="172" t="s">
        <v>383</v>
      </c>
      <c r="C403" s="172"/>
      <c r="D403" s="172"/>
      <c r="E403" s="172"/>
      <c r="F403" s="172"/>
      <c r="G403" s="172"/>
      <c r="H403" s="172"/>
      <c r="I403" s="172"/>
      <c r="J403" s="172"/>
      <c r="K403" s="172"/>
      <c r="L403" s="172"/>
    </row>
    <row r="404" spans="1:12" ht="32.25" customHeight="1" x14ac:dyDescent="0.4">
      <c r="C404" s="173" t="s">
        <v>384</v>
      </c>
      <c r="D404" s="173"/>
      <c r="E404" s="173"/>
      <c r="F404" s="173"/>
      <c r="G404" s="173"/>
      <c r="H404" s="173"/>
      <c r="I404" s="173"/>
      <c r="J404" s="173"/>
      <c r="K404" s="173"/>
      <c r="L404" s="173"/>
    </row>
    <row r="406" spans="1:12" x14ac:dyDescent="0.4">
      <c r="B406" s="172" t="s">
        <v>385</v>
      </c>
      <c r="C406" s="172"/>
      <c r="D406" s="172"/>
      <c r="E406" s="172"/>
      <c r="F406" s="172"/>
      <c r="G406" s="172"/>
      <c r="H406" s="172"/>
      <c r="I406" s="172"/>
      <c r="J406" s="172"/>
      <c r="K406" s="172"/>
      <c r="L406" s="172"/>
    </row>
    <row r="407" spans="1:12" ht="216.75" customHeight="1" x14ac:dyDescent="0.4">
      <c r="C407" s="173" t="s">
        <v>386</v>
      </c>
      <c r="D407" s="172"/>
      <c r="E407" s="172"/>
      <c r="F407" s="172"/>
      <c r="G407" s="172"/>
      <c r="H407" s="172"/>
      <c r="I407" s="172"/>
      <c r="J407" s="172"/>
      <c r="K407" s="172"/>
      <c r="L407" s="172"/>
    </row>
    <row r="408" spans="1:12" x14ac:dyDescent="0.4">
      <c r="C408" s="174"/>
      <c r="D408" s="174"/>
      <c r="E408" s="174"/>
      <c r="F408" s="174"/>
      <c r="G408" s="174"/>
      <c r="H408" s="174"/>
      <c r="I408" s="174"/>
      <c r="J408" s="174"/>
      <c r="K408" s="174"/>
      <c r="L408" s="174"/>
    </row>
    <row r="409" spans="1:12" x14ac:dyDescent="0.4">
      <c r="A409" s="172" t="s">
        <v>387</v>
      </c>
      <c r="B409" s="172"/>
      <c r="C409" s="172"/>
      <c r="D409" s="172"/>
      <c r="E409" s="172"/>
      <c r="F409" s="172"/>
      <c r="G409" s="172"/>
      <c r="H409" s="172"/>
      <c r="I409" s="172"/>
      <c r="J409" s="172"/>
      <c r="K409" s="172"/>
      <c r="L409" s="172"/>
    </row>
    <row r="410" spans="1:12" x14ac:dyDescent="0.4">
      <c r="C410" s="174"/>
      <c r="D410" s="174"/>
      <c r="E410" s="174"/>
      <c r="F410" s="174"/>
      <c r="G410" s="174"/>
      <c r="H410" s="174"/>
      <c r="I410" s="174"/>
      <c r="J410" s="174"/>
      <c r="K410" s="174"/>
      <c r="L410" s="174"/>
    </row>
    <row r="411" spans="1:12" x14ac:dyDescent="0.4">
      <c r="B411" s="172" t="s">
        <v>388</v>
      </c>
      <c r="C411" s="172"/>
      <c r="D411" s="172"/>
      <c r="E411" s="172"/>
      <c r="F411" s="172"/>
      <c r="G411" s="172"/>
      <c r="H411" s="172"/>
      <c r="I411" s="172"/>
      <c r="J411" s="172"/>
      <c r="K411" s="172"/>
      <c r="L411" s="172"/>
    </row>
    <row r="412" spans="1:12" ht="180.75" customHeight="1" x14ac:dyDescent="0.4">
      <c r="C412" s="173" t="s">
        <v>389</v>
      </c>
      <c r="D412" s="172"/>
      <c r="E412" s="172"/>
      <c r="F412" s="172"/>
      <c r="G412" s="172"/>
      <c r="H412" s="172"/>
      <c r="I412" s="172"/>
      <c r="J412" s="172"/>
      <c r="K412" s="172"/>
      <c r="L412" s="172"/>
    </row>
    <row r="413" spans="1:12" x14ac:dyDescent="0.4">
      <c r="C413" s="174"/>
      <c r="D413" s="174"/>
      <c r="E413" s="174"/>
      <c r="F413" s="174"/>
      <c r="G413" s="174"/>
      <c r="H413" s="174"/>
      <c r="I413" s="174"/>
      <c r="J413" s="174"/>
      <c r="K413" s="174"/>
      <c r="L413" s="174"/>
    </row>
    <row r="414" spans="1:12" x14ac:dyDescent="0.4">
      <c r="B414" s="172" t="s">
        <v>390</v>
      </c>
      <c r="C414" s="172"/>
      <c r="D414" s="172"/>
      <c r="E414" s="172"/>
      <c r="F414" s="172"/>
      <c r="G414" s="172"/>
      <c r="H414" s="172"/>
      <c r="I414" s="172"/>
      <c r="J414" s="172"/>
      <c r="K414" s="172"/>
      <c r="L414" s="172"/>
    </row>
    <row r="415" spans="1:12" ht="99" customHeight="1" x14ac:dyDescent="0.4">
      <c r="C415" s="173" t="s">
        <v>391</v>
      </c>
      <c r="D415" s="172"/>
      <c r="E415" s="172"/>
      <c r="F415" s="172"/>
      <c r="G415" s="172"/>
      <c r="H415" s="172"/>
      <c r="I415" s="172"/>
      <c r="J415" s="172"/>
      <c r="K415" s="172"/>
      <c r="L415" s="172"/>
    </row>
    <row r="416" spans="1:12" x14ac:dyDescent="0.4">
      <c r="C416" s="174"/>
      <c r="D416" s="174"/>
      <c r="E416" s="174"/>
      <c r="F416" s="174"/>
      <c r="G416" s="174"/>
      <c r="H416" s="174"/>
      <c r="I416" s="174"/>
      <c r="J416" s="174"/>
      <c r="K416" s="174"/>
      <c r="L416" s="174"/>
    </row>
  </sheetData>
  <mergeCells count="425">
    <mergeCell ref="C7:I7"/>
    <mergeCell ref="B8:L8"/>
    <mergeCell ref="C9:I9"/>
    <mergeCell ref="C10:I10"/>
    <mergeCell ref="C11:I11"/>
    <mergeCell ref="C12:I12"/>
    <mergeCell ref="A1:L1"/>
    <mergeCell ref="A2:I2"/>
    <mergeCell ref="A3:L3"/>
    <mergeCell ref="B4:L4"/>
    <mergeCell ref="C5:I5"/>
    <mergeCell ref="C6:I6"/>
    <mergeCell ref="C19:I19"/>
    <mergeCell ref="B20:L20"/>
    <mergeCell ref="C21:I21"/>
    <mergeCell ref="C22:I22"/>
    <mergeCell ref="B23:L23"/>
    <mergeCell ref="C24:I24"/>
    <mergeCell ref="C13:I13"/>
    <mergeCell ref="A14:L14"/>
    <mergeCell ref="B15:L15"/>
    <mergeCell ref="C16:I16"/>
    <mergeCell ref="C17:I17"/>
    <mergeCell ref="C18:I18"/>
    <mergeCell ref="B36:L36"/>
    <mergeCell ref="C25:I25"/>
    <mergeCell ref="B26:L26"/>
    <mergeCell ref="C27:I27"/>
    <mergeCell ref="C28:I28"/>
    <mergeCell ref="A29:L29"/>
    <mergeCell ref="C30:L30"/>
    <mergeCell ref="B43:I43"/>
    <mergeCell ref="A44:L44"/>
    <mergeCell ref="B45:I45"/>
    <mergeCell ref="B46:I46"/>
    <mergeCell ref="B47:I47"/>
    <mergeCell ref="B48:I48"/>
    <mergeCell ref="C37:I37"/>
    <mergeCell ref="C38:I38"/>
    <mergeCell ref="C39:I39"/>
    <mergeCell ref="A40:L40"/>
    <mergeCell ref="B41:I41"/>
    <mergeCell ref="B42:I42"/>
    <mergeCell ref="A53:C53"/>
    <mergeCell ref="D53:I53"/>
    <mergeCell ref="A54:C54"/>
    <mergeCell ref="D54:I54"/>
    <mergeCell ref="A55:C55"/>
    <mergeCell ref="D55:I55"/>
    <mergeCell ref="A49:L49"/>
    <mergeCell ref="B50:I50"/>
    <mergeCell ref="A51:C51"/>
    <mergeCell ref="D51:I51"/>
    <mergeCell ref="A52:C52"/>
    <mergeCell ref="D52:I52"/>
    <mergeCell ref="A61:C61"/>
    <mergeCell ref="D61:I61"/>
    <mergeCell ref="A62:C62"/>
    <mergeCell ref="D62:I62"/>
    <mergeCell ref="A63:C63"/>
    <mergeCell ref="D63:I63"/>
    <mergeCell ref="A56:C56"/>
    <mergeCell ref="D56:I56"/>
    <mergeCell ref="A57:C57"/>
    <mergeCell ref="D57:I57"/>
    <mergeCell ref="A58:C60"/>
    <mergeCell ref="D58:L58"/>
    <mergeCell ref="D59:I59"/>
    <mergeCell ref="D60:I60"/>
    <mergeCell ref="A67:C67"/>
    <mergeCell ref="D67:I67"/>
    <mergeCell ref="A68:C68"/>
    <mergeCell ref="D68:I68"/>
    <mergeCell ref="A69:C69"/>
    <mergeCell ref="D69:I69"/>
    <mergeCell ref="A64:C64"/>
    <mergeCell ref="D64:I64"/>
    <mergeCell ref="A65:C65"/>
    <mergeCell ref="D65:I65"/>
    <mergeCell ref="A66:C66"/>
    <mergeCell ref="D66:I66"/>
    <mergeCell ref="I79:K79"/>
    <mergeCell ref="G80:H80"/>
    <mergeCell ref="B82:D82"/>
    <mergeCell ref="C83:L83"/>
    <mergeCell ref="C86:F86"/>
    <mergeCell ref="F87:I87"/>
    <mergeCell ref="A70:C70"/>
    <mergeCell ref="D70:I70"/>
    <mergeCell ref="D71:I71"/>
    <mergeCell ref="D72:I72"/>
    <mergeCell ref="D73:I73"/>
    <mergeCell ref="E78:I78"/>
    <mergeCell ref="C123:L123"/>
    <mergeCell ref="B124:L124"/>
    <mergeCell ref="C125:L125"/>
    <mergeCell ref="C126:L126"/>
    <mergeCell ref="C127:L127"/>
    <mergeCell ref="B128:L137"/>
    <mergeCell ref="C88:L88"/>
    <mergeCell ref="C90:L115"/>
    <mergeCell ref="B119:E119"/>
    <mergeCell ref="C120:L120"/>
    <mergeCell ref="C121:L121"/>
    <mergeCell ref="C122:L122"/>
    <mergeCell ref="B144:L144"/>
    <mergeCell ref="B145:L145"/>
    <mergeCell ref="B146:L146"/>
    <mergeCell ref="B147:L147"/>
    <mergeCell ref="B148:L148"/>
    <mergeCell ref="B149:L149"/>
    <mergeCell ref="B138:L138"/>
    <mergeCell ref="B139:L139"/>
    <mergeCell ref="B140:L140"/>
    <mergeCell ref="B141:L141"/>
    <mergeCell ref="B142:L142"/>
    <mergeCell ref="B143:L143"/>
    <mergeCell ref="C156:L156"/>
    <mergeCell ref="B157:L157"/>
    <mergeCell ref="C158:L158"/>
    <mergeCell ref="B159:D159"/>
    <mergeCell ref="E159:L159"/>
    <mergeCell ref="B160:D160"/>
    <mergeCell ref="E160:L160"/>
    <mergeCell ref="B150:L150"/>
    <mergeCell ref="B151:L151"/>
    <mergeCell ref="B152:L152"/>
    <mergeCell ref="B153:L153"/>
    <mergeCell ref="B154:L154"/>
    <mergeCell ref="B155:L155"/>
    <mergeCell ref="B165:D165"/>
    <mergeCell ref="E165:L165"/>
    <mergeCell ref="B166:D168"/>
    <mergeCell ref="E166:L166"/>
    <mergeCell ref="E167:L167"/>
    <mergeCell ref="E168:L168"/>
    <mergeCell ref="B161:D161"/>
    <mergeCell ref="E161:L161"/>
    <mergeCell ref="B162:D162"/>
    <mergeCell ref="E162:L162"/>
    <mergeCell ref="B163:D164"/>
    <mergeCell ref="E163:L163"/>
    <mergeCell ref="E164:L164"/>
    <mergeCell ref="C178:L178"/>
    <mergeCell ref="C179:L179"/>
    <mergeCell ref="C180:L180"/>
    <mergeCell ref="C181:L181"/>
    <mergeCell ref="B182:L182"/>
    <mergeCell ref="C183:L183"/>
    <mergeCell ref="F170:I170"/>
    <mergeCell ref="A171:L171"/>
    <mergeCell ref="B173:L173"/>
    <mergeCell ref="C174:L174"/>
    <mergeCell ref="B176:E176"/>
    <mergeCell ref="C177:L177"/>
    <mergeCell ref="B190:L190"/>
    <mergeCell ref="C191:L191"/>
    <mergeCell ref="C192:L192"/>
    <mergeCell ref="A193:L193"/>
    <mergeCell ref="C194:L194"/>
    <mergeCell ref="B195:L195"/>
    <mergeCell ref="C184:L184"/>
    <mergeCell ref="C185:L185"/>
    <mergeCell ref="C186:L186"/>
    <mergeCell ref="C187:L187"/>
    <mergeCell ref="C188:E188"/>
    <mergeCell ref="C189:L189"/>
    <mergeCell ref="C202:L202"/>
    <mergeCell ref="C203:L203"/>
    <mergeCell ref="B204:L204"/>
    <mergeCell ref="C205:L205"/>
    <mergeCell ref="C206:L206"/>
    <mergeCell ref="C207:L207"/>
    <mergeCell ref="C196:L196"/>
    <mergeCell ref="C197:L197"/>
    <mergeCell ref="C198:L198"/>
    <mergeCell ref="C199:L199"/>
    <mergeCell ref="C200:L200"/>
    <mergeCell ref="C201:L201"/>
    <mergeCell ref="C214:L214"/>
    <mergeCell ref="C215:L215"/>
    <mergeCell ref="C216:L216"/>
    <mergeCell ref="C217:L217"/>
    <mergeCell ref="C218:L218"/>
    <mergeCell ref="C219:L219"/>
    <mergeCell ref="C208:L208"/>
    <mergeCell ref="C209:L209"/>
    <mergeCell ref="C210:L210"/>
    <mergeCell ref="C211:L211"/>
    <mergeCell ref="C212:L212"/>
    <mergeCell ref="C213:L213"/>
    <mergeCell ref="C226:L226"/>
    <mergeCell ref="C227:L227"/>
    <mergeCell ref="C228:L228"/>
    <mergeCell ref="B229:L229"/>
    <mergeCell ref="C230:L230"/>
    <mergeCell ref="C231:L231"/>
    <mergeCell ref="C220:L220"/>
    <mergeCell ref="C221:L221"/>
    <mergeCell ref="C222:L222"/>
    <mergeCell ref="A223:L223"/>
    <mergeCell ref="C224:L224"/>
    <mergeCell ref="B225:L225"/>
    <mergeCell ref="C238:L238"/>
    <mergeCell ref="C239:F239"/>
    <mergeCell ref="G239:J239"/>
    <mergeCell ref="K239:L239"/>
    <mergeCell ref="C240:F240"/>
    <mergeCell ref="G240:J240"/>
    <mergeCell ref="K240:L240"/>
    <mergeCell ref="C232:L232"/>
    <mergeCell ref="C233:L233"/>
    <mergeCell ref="C234:L234"/>
    <mergeCell ref="A235:L235"/>
    <mergeCell ref="C236:L236"/>
    <mergeCell ref="B237:L237"/>
    <mergeCell ref="C243:F243"/>
    <mergeCell ref="G243:J243"/>
    <mergeCell ref="K243:L243"/>
    <mergeCell ref="C244:F244"/>
    <mergeCell ref="G244:J244"/>
    <mergeCell ref="K244:L244"/>
    <mergeCell ref="C241:F241"/>
    <mergeCell ref="G241:J241"/>
    <mergeCell ref="K241:L241"/>
    <mergeCell ref="C242:F242"/>
    <mergeCell ref="G242:J242"/>
    <mergeCell ref="K242:L242"/>
    <mergeCell ref="C247:F247"/>
    <mergeCell ref="G247:J247"/>
    <mergeCell ref="K247:L247"/>
    <mergeCell ref="C248:F248"/>
    <mergeCell ref="G248:J248"/>
    <mergeCell ref="K248:L248"/>
    <mergeCell ref="C245:F245"/>
    <mergeCell ref="G245:J245"/>
    <mergeCell ref="K245:L245"/>
    <mergeCell ref="C246:F246"/>
    <mergeCell ref="G246:J246"/>
    <mergeCell ref="K246:L246"/>
    <mergeCell ref="C251:F251"/>
    <mergeCell ref="G251:J251"/>
    <mergeCell ref="K251:L251"/>
    <mergeCell ref="B253:L253"/>
    <mergeCell ref="C254:L254"/>
    <mergeCell ref="C255:L255"/>
    <mergeCell ref="C249:F249"/>
    <mergeCell ref="G249:J249"/>
    <mergeCell ref="K249:L249"/>
    <mergeCell ref="C250:F250"/>
    <mergeCell ref="G250:J250"/>
    <mergeCell ref="K250:L250"/>
    <mergeCell ref="C274:L274"/>
    <mergeCell ref="C269:L269"/>
    <mergeCell ref="C270:L270"/>
    <mergeCell ref="C271:L271"/>
    <mergeCell ref="E262:L262"/>
    <mergeCell ref="C256:L256"/>
    <mergeCell ref="A257:L257"/>
    <mergeCell ref="C258:L258"/>
    <mergeCell ref="B259:L259"/>
    <mergeCell ref="E260:L260"/>
    <mergeCell ref="C261:L261"/>
    <mergeCell ref="C287:L287"/>
    <mergeCell ref="C288:L288"/>
    <mergeCell ref="C289:L289"/>
    <mergeCell ref="A290:L290"/>
    <mergeCell ref="B291:L291"/>
    <mergeCell ref="B292:L292"/>
    <mergeCell ref="C286:L286"/>
    <mergeCell ref="C277:L277"/>
    <mergeCell ref="C278:L278"/>
    <mergeCell ref="C296:E296"/>
    <mergeCell ref="G296:H296"/>
    <mergeCell ref="J296:L296"/>
    <mergeCell ref="C297:E297"/>
    <mergeCell ref="F297:I297"/>
    <mergeCell ref="J297:L297"/>
    <mergeCell ref="C293:L293"/>
    <mergeCell ref="C294:E294"/>
    <mergeCell ref="F294:I294"/>
    <mergeCell ref="J294:L294"/>
    <mergeCell ref="C295:E295"/>
    <mergeCell ref="G295:H295"/>
    <mergeCell ref="J295:L295"/>
    <mergeCell ref="C303:D303"/>
    <mergeCell ref="E303:L303"/>
    <mergeCell ref="C304:D304"/>
    <mergeCell ref="E304:L304"/>
    <mergeCell ref="C305:D305"/>
    <mergeCell ref="E305:L305"/>
    <mergeCell ref="C298:L298"/>
    <mergeCell ref="C299:L299"/>
    <mergeCell ref="B300:L300"/>
    <mergeCell ref="C301:L301"/>
    <mergeCell ref="C302:D302"/>
    <mergeCell ref="E302:L302"/>
    <mergeCell ref="B313:L313"/>
    <mergeCell ref="B314:D314"/>
    <mergeCell ref="E314:L314"/>
    <mergeCell ref="B315:D315"/>
    <mergeCell ref="E315:L315"/>
    <mergeCell ref="B316:D316"/>
    <mergeCell ref="E316:L316"/>
    <mergeCell ref="B307:L307"/>
    <mergeCell ref="C308:L308"/>
    <mergeCell ref="C309:L309"/>
    <mergeCell ref="A310:L310"/>
    <mergeCell ref="C311:L311"/>
    <mergeCell ref="A312:L312"/>
    <mergeCell ref="B320:D320"/>
    <mergeCell ref="E320:L320"/>
    <mergeCell ref="B321:D321"/>
    <mergeCell ref="E321:L321"/>
    <mergeCell ref="B322:D322"/>
    <mergeCell ref="E322:L322"/>
    <mergeCell ref="B317:D317"/>
    <mergeCell ref="E317:L317"/>
    <mergeCell ref="B318:D318"/>
    <mergeCell ref="E318:L318"/>
    <mergeCell ref="B319:D319"/>
    <mergeCell ref="E319:L319"/>
    <mergeCell ref="I328:K328"/>
    <mergeCell ref="I329:K329"/>
    <mergeCell ref="E330:L330"/>
    <mergeCell ref="B331:D331"/>
    <mergeCell ref="E331:L331"/>
    <mergeCell ref="B332:D332"/>
    <mergeCell ref="E332:L332"/>
    <mergeCell ref="B323:D323"/>
    <mergeCell ref="E323:L323"/>
    <mergeCell ref="B324:D324"/>
    <mergeCell ref="E324:L324"/>
    <mergeCell ref="B325:D330"/>
    <mergeCell ref="E325:L325"/>
    <mergeCell ref="F326:G326"/>
    <mergeCell ref="I326:K326"/>
    <mergeCell ref="F327:G329"/>
    <mergeCell ref="I327:K327"/>
    <mergeCell ref="B338:E338"/>
    <mergeCell ref="F338:L338"/>
    <mergeCell ref="B339:E339"/>
    <mergeCell ref="F339:L339"/>
    <mergeCell ref="B340:E340"/>
    <mergeCell ref="F340:L340"/>
    <mergeCell ref="B333:D333"/>
    <mergeCell ref="E333:L333"/>
    <mergeCell ref="A335:L335"/>
    <mergeCell ref="B336:L336"/>
    <mergeCell ref="B337:E337"/>
    <mergeCell ref="F337:L337"/>
    <mergeCell ref="B344:E347"/>
    <mergeCell ref="F344:L345"/>
    <mergeCell ref="G346:H346"/>
    <mergeCell ref="J346:K346"/>
    <mergeCell ref="G347:L347"/>
    <mergeCell ref="B348:E348"/>
    <mergeCell ref="F348:L348"/>
    <mergeCell ref="B341:E341"/>
    <mergeCell ref="F341:L341"/>
    <mergeCell ref="B342:E342"/>
    <mergeCell ref="F342:L342"/>
    <mergeCell ref="B343:E343"/>
    <mergeCell ref="F343:L343"/>
    <mergeCell ref="B354:E354"/>
    <mergeCell ref="F354:L354"/>
    <mergeCell ref="B355:E355"/>
    <mergeCell ref="F355:L355"/>
    <mergeCell ref="B356:E356"/>
    <mergeCell ref="F356:L356"/>
    <mergeCell ref="B349:E349"/>
    <mergeCell ref="F349:L349"/>
    <mergeCell ref="B350:E350"/>
    <mergeCell ref="F350:L350"/>
    <mergeCell ref="A352:L352"/>
    <mergeCell ref="C353:L353"/>
    <mergeCell ref="B364:L364"/>
    <mergeCell ref="C365:L366"/>
    <mergeCell ref="B368:L368"/>
    <mergeCell ref="C369:L369"/>
    <mergeCell ref="B371:L371"/>
    <mergeCell ref="C372:L372"/>
    <mergeCell ref="B357:E357"/>
    <mergeCell ref="F357:L357"/>
    <mergeCell ref="B358:E358"/>
    <mergeCell ref="F358:L358"/>
    <mergeCell ref="A360:L360"/>
    <mergeCell ref="A362:L362"/>
    <mergeCell ref="C382:L382"/>
    <mergeCell ref="C383:L383"/>
    <mergeCell ref="C384:L384"/>
    <mergeCell ref="C385:L385"/>
    <mergeCell ref="B387:L387"/>
    <mergeCell ref="C388:L388"/>
    <mergeCell ref="B374:L374"/>
    <mergeCell ref="C375:L375"/>
    <mergeCell ref="A377:L377"/>
    <mergeCell ref="B379:L379"/>
    <mergeCell ref="C380:L380"/>
    <mergeCell ref="C381:L381"/>
    <mergeCell ref="C395:L395"/>
    <mergeCell ref="C396:L396"/>
    <mergeCell ref="C397:L397"/>
    <mergeCell ref="C398:L398"/>
    <mergeCell ref="C399:L399"/>
    <mergeCell ref="A401:L401"/>
    <mergeCell ref="C389:L389"/>
    <mergeCell ref="C390:L390"/>
    <mergeCell ref="C391:L391"/>
    <mergeCell ref="C392:L392"/>
    <mergeCell ref="C393:L393"/>
    <mergeCell ref="C394:L394"/>
    <mergeCell ref="C416:L416"/>
    <mergeCell ref="C410:L410"/>
    <mergeCell ref="B411:L411"/>
    <mergeCell ref="C412:L412"/>
    <mergeCell ref="C413:L413"/>
    <mergeCell ref="B414:L414"/>
    <mergeCell ref="C415:L415"/>
    <mergeCell ref="B403:L403"/>
    <mergeCell ref="C404:L404"/>
    <mergeCell ref="B406:L406"/>
    <mergeCell ref="C407:L407"/>
    <mergeCell ref="C408:L408"/>
    <mergeCell ref="A409:L409"/>
  </mergeCells>
  <phoneticPr fontId="1"/>
  <pageMargins left="0.25" right="0.25"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3A3D0-A6E6-4187-B94C-17A398DF3B2E}">
  <dimension ref="A1:M369"/>
  <sheetViews>
    <sheetView workbookViewId="0">
      <selection activeCell="M205" sqref="M205"/>
    </sheetView>
  </sheetViews>
  <sheetFormatPr defaultRowHeight="12" x14ac:dyDescent="0.4"/>
  <cols>
    <col min="1" max="3" width="3.125" style="35" customWidth="1"/>
    <col min="4" max="16384" width="9" style="35"/>
  </cols>
  <sheetData>
    <row r="1" spans="1:12" ht="38.25" customHeight="1" x14ac:dyDescent="0.4">
      <c r="A1" s="174" t="s">
        <v>57</v>
      </c>
      <c r="B1" s="174"/>
      <c r="C1" s="174"/>
      <c r="D1" s="174"/>
      <c r="E1" s="174"/>
      <c r="F1" s="174"/>
      <c r="G1" s="174"/>
      <c r="H1" s="174"/>
      <c r="I1" s="174"/>
      <c r="J1" s="174"/>
      <c r="K1" s="174"/>
      <c r="L1" s="174"/>
    </row>
    <row r="2" spans="1:12" ht="18.95" customHeight="1" x14ac:dyDescent="0.4">
      <c r="A2" s="264" t="s">
        <v>62</v>
      </c>
      <c r="B2" s="291"/>
      <c r="C2" s="291"/>
      <c r="D2" s="291"/>
      <c r="E2" s="291"/>
      <c r="F2" s="291"/>
      <c r="G2" s="291"/>
      <c r="H2" s="291"/>
      <c r="I2" s="291"/>
      <c r="J2" s="291"/>
      <c r="K2" s="292"/>
      <c r="L2" s="66" t="s">
        <v>59</v>
      </c>
    </row>
    <row r="3" spans="1:12" ht="18.95" customHeight="1" x14ac:dyDescent="0.4">
      <c r="A3" s="415" t="s">
        <v>148</v>
      </c>
      <c r="B3" s="275"/>
      <c r="C3" s="275"/>
      <c r="D3" s="275"/>
      <c r="E3" s="275"/>
      <c r="F3" s="275"/>
      <c r="G3" s="275"/>
      <c r="H3" s="275"/>
      <c r="I3" s="275"/>
      <c r="J3" s="275"/>
      <c r="K3" s="275"/>
      <c r="L3" s="276"/>
    </row>
    <row r="4" spans="1:12" ht="18.95" customHeight="1" x14ac:dyDescent="0.4">
      <c r="A4" s="151"/>
      <c r="B4" s="437" t="s">
        <v>144</v>
      </c>
      <c r="C4" s="438"/>
      <c r="D4" s="438"/>
      <c r="E4" s="438"/>
      <c r="F4" s="438"/>
      <c r="G4" s="438"/>
      <c r="H4" s="438"/>
      <c r="I4" s="438"/>
      <c r="J4" s="438"/>
      <c r="K4" s="439"/>
      <c r="L4" s="72"/>
    </row>
    <row r="5" spans="1:12" ht="18.95" customHeight="1" x14ac:dyDescent="0.4">
      <c r="A5" s="69"/>
      <c r="B5" s="416" t="s">
        <v>146</v>
      </c>
      <c r="C5" s="172"/>
      <c r="D5" s="172"/>
      <c r="E5" s="172"/>
      <c r="F5" s="172"/>
      <c r="G5" s="172"/>
      <c r="H5" s="172"/>
      <c r="I5" s="172"/>
      <c r="J5" s="172"/>
      <c r="K5" s="417"/>
      <c r="L5" s="68"/>
    </row>
    <row r="6" spans="1:12" ht="18.95" customHeight="1" x14ac:dyDescent="0.4">
      <c r="A6" s="69"/>
      <c r="B6" s="435" t="s">
        <v>1009</v>
      </c>
      <c r="C6" s="173"/>
      <c r="D6" s="173"/>
      <c r="E6" s="173"/>
      <c r="F6" s="173"/>
      <c r="G6" s="173"/>
      <c r="H6" s="173"/>
      <c r="I6" s="173"/>
      <c r="J6" s="173"/>
      <c r="K6" s="436"/>
      <c r="L6" s="67"/>
    </row>
    <row r="7" spans="1:12" ht="18.95" customHeight="1" x14ac:dyDescent="0.4">
      <c r="A7" s="415" t="s">
        <v>63</v>
      </c>
      <c r="B7" s="268"/>
      <c r="C7" s="268"/>
      <c r="D7" s="268"/>
      <c r="E7" s="268"/>
      <c r="F7" s="268"/>
      <c r="G7" s="268"/>
      <c r="H7" s="268"/>
      <c r="I7" s="268"/>
      <c r="J7" s="268"/>
      <c r="K7" s="268"/>
      <c r="L7" s="269"/>
    </row>
    <row r="8" spans="1:12" ht="18.95" customHeight="1" x14ac:dyDescent="0.4">
      <c r="A8" s="69"/>
      <c r="B8" s="416" t="s">
        <v>65</v>
      </c>
      <c r="C8" s="172"/>
      <c r="D8" s="172"/>
      <c r="E8" s="172"/>
      <c r="F8" s="172"/>
      <c r="G8" s="172"/>
      <c r="H8" s="172"/>
      <c r="I8" s="172"/>
      <c r="J8" s="172"/>
      <c r="K8" s="417"/>
      <c r="L8" s="73"/>
    </row>
    <row r="9" spans="1:12" ht="18.95" customHeight="1" x14ac:dyDescent="0.4">
      <c r="A9" s="69"/>
      <c r="B9" s="416" t="s">
        <v>66</v>
      </c>
      <c r="C9" s="172"/>
      <c r="D9" s="172"/>
      <c r="E9" s="172"/>
      <c r="F9" s="172"/>
      <c r="G9" s="172"/>
      <c r="H9" s="172"/>
      <c r="I9" s="172"/>
      <c r="J9" s="172"/>
      <c r="K9" s="417"/>
      <c r="L9" s="68"/>
    </row>
    <row r="10" spans="1:12" ht="18.95" customHeight="1" x14ac:dyDescent="0.4">
      <c r="A10" s="69"/>
      <c r="B10" s="435" t="s">
        <v>1038</v>
      </c>
      <c r="C10" s="173"/>
      <c r="D10" s="173"/>
      <c r="E10" s="173"/>
      <c r="F10" s="173"/>
      <c r="G10" s="173"/>
      <c r="H10" s="173"/>
      <c r="I10" s="173"/>
      <c r="J10" s="173"/>
      <c r="K10" s="436"/>
      <c r="L10" s="68"/>
    </row>
    <row r="11" spans="1:12" ht="18.95" customHeight="1" x14ac:dyDescent="0.4">
      <c r="A11" s="69"/>
      <c r="B11" s="416" t="s">
        <v>1037</v>
      </c>
      <c r="C11" s="172"/>
      <c r="D11" s="172"/>
      <c r="E11" s="172"/>
      <c r="F11" s="172"/>
      <c r="G11" s="172"/>
      <c r="H11" s="172"/>
      <c r="I11" s="172"/>
      <c r="J11" s="172"/>
      <c r="K11" s="417"/>
      <c r="L11" s="67"/>
    </row>
    <row r="12" spans="1:12" ht="18.95" customHeight="1" x14ac:dyDescent="0.4">
      <c r="A12" s="272" t="s">
        <v>1010</v>
      </c>
      <c r="B12" s="222"/>
      <c r="C12" s="222"/>
      <c r="D12" s="222"/>
      <c r="E12" s="222"/>
      <c r="F12" s="222"/>
      <c r="G12" s="222"/>
      <c r="H12" s="222"/>
      <c r="I12" s="222"/>
      <c r="J12" s="222"/>
      <c r="K12" s="222"/>
      <c r="L12" s="223"/>
    </row>
    <row r="13" spans="1:12" ht="18.95" customHeight="1" x14ac:dyDescent="0.4">
      <c r="A13" s="69"/>
      <c r="B13" s="440" t="s">
        <v>1011</v>
      </c>
      <c r="C13" s="441"/>
      <c r="D13" s="441"/>
      <c r="E13" s="441"/>
      <c r="F13" s="441"/>
      <c r="G13" s="441"/>
      <c r="H13" s="441"/>
      <c r="I13" s="441"/>
      <c r="J13" s="441"/>
      <c r="K13" s="442"/>
      <c r="L13" s="73"/>
    </row>
    <row r="14" spans="1:12" ht="18.95" customHeight="1" x14ac:dyDescent="0.4">
      <c r="A14" s="151"/>
      <c r="B14" s="419" t="s">
        <v>1012</v>
      </c>
      <c r="C14" s="420"/>
      <c r="D14" s="420"/>
      <c r="E14" s="420"/>
      <c r="F14" s="420"/>
      <c r="G14" s="420"/>
      <c r="H14" s="420"/>
      <c r="I14" s="420"/>
      <c r="J14" s="420"/>
      <c r="K14" s="421"/>
      <c r="L14" s="68"/>
    </row>
    <row r="15" spans="1:12" ht="18.95" customHeight="1" x14ac:dyDescent="0.4">
      <c r="A15" s="151"/>
      <c r="B15" s="419" t="s">
        <v>1013</v>
      </c>
      <c r="C15" s="420"/>
      <c r="D15" s="420"/>
      <c r="E15" s="420"/>
      <c r="F15" s="420"/>
      <c r="G15" s="420"/>
      <c r="H15" s="420"/>
      <c r="I15" s="420"/>
      <c r="J15" s="420"/>
      <c r="K15" s="421"/>
      <c r="L15" s="68"/>
    </row>
    <row r="16" spans="1:12" ht="18.95" customHeight="1" x14ac:dyDescent="0.4">
      <c r="A16" s="151"/>
      <c r="B16" s="419" t="s">
        <v>1014</v>
      </c>
      <c r="C16" s="420"/>
      <c r="D16" s="420"/>
      <c r="E16" s="420"/>
      <c r="F16" s="420"/>
      <c r="G16" s="420"/>
      <c r="H16" s="420"/>
      <c r="I16" s="420"/>
      <c r="J16" s="420"/>
      <c r="K16" s="421"/>
      <c r="L16" s="68"/>
    </row>
    <row r="17" spans="1:12" ht="18.95" customHeight="1" x14ac:dyDescent="0.4">
      <c r="A17" s="151"/>
      <c r="B17" s="419" t="s">
        <v>1015</v>
      </c>
      <c r="C17" s="420"/>
      <c r="D17" s="420"/>
      <c r="E17" s="420"/>
      <c r="F17" s="420"/>
      <c r="G17" s="420"/>
      <c r="H17" s="420"/>
      <c r="I17" s="420"/>
      <c r="J17" s="420"/>
      <c r="K17" s="421"/>
      <c r="L17" s="68"/>
    </row>
    <row r="18" spans="1:12" ht="18.95" customHeight="1" x14ac:dyDescent="0.4">
      <c r="A18" s="151"/>
      <c r="B18" s="419" t="s">
        <v>1016</v>
      </c>
      <c r="C18" s="420"/>
      <c r="D18" s="420"/>
      <c r="E18" s="420"/>
      <c r="F18" s="420"/>
      <c r="G18" s="420"/>
      <c r="H18" s="420"/>
      <c r="I18" s="420"/>
      <c r="J18" s="420"/>
      <c r="K18" s="421"/>
      <c r="L18" s="68"/>
    </row>
    <row r="19" spans="1:12" ht="18.95" customHeight="1" x14ac:dyDescent="0.4">
      <c r="A19" s="151"/>
      <c r="B19" s="419" t="s">
        <v>1017</v>
      </c>
      <c r="C19" s="420"/>
      <c r="D19" s="420"/>
      <c r="E19" s="420"/>
      <c r="F19" s="420"/>
      <c r="G19" s="420"/>
      <c r="H19" s="420"/>
      <c r="I19" s="420"/>
      <c r="J19" s="420"/>
      <c r="K19" s="421"/>
      <c r="L19" s="67"/>
    </row>
    <row r="20" spans="1:12" ht="18.95" customHeight="1" x14ac:dyDescent="0.4">
      <c r="A20" s="415" t="s">
        <v>1018</v>
      </c>
      <c r="B20" s="268"/>
      <c r="C20" s="268"/>
      <c r="D20" s="268"/>
      <c r="E20" s="268"/>
      <c r="F20" s="268"/>
      <c r="G20" s="268"/>
      <c r="H20" s="268"/>
      <c r="I20" s="268"/>
      <c r="J20" s="268"/>
      <c r="K20" s="268"/>
      <c r="L20" s="269"/>
    </row>
    <row r="21" spans="1:12" ht="37.5" customHeight="1" x14ac:dyDescent="0.4">
      <c r="A21" s="69"/>
      <c r="B21" s="435" t="s">
        <v>80</v>
      </c>
      <c r="C21" s="173"/>
      <c r="D21" s="173"/>
      <c r="E21" s="173"/>
      <c r="F21" s="173"/>
      <c r="G21" s="173"/>
      <c r="H21" s="173"/>
      <c r="I21" s="173"/>
      <c r="J21" s="173"/>
      <c r="K21" s="436"/>
      <c r="L21" s="73"/>
    </row>
    <row r="22" spans="1:12" ht="56.25" customHeight="1" x14ac:dyDescent="0.4">
      <c r="A22" s="69"/>
      <c r="B22" s="435" t="s">
        <v>1194</v>
      </c>
      <c r="C22" s="173"/>
      <c r="D22" s="173"/>
      <c r="E22" s="173"/>
      <c r="F22" s="173"/>
      <c r="G22" s="173"/>
      <c r="H22" s="173"/>
      <c r="I22" s="173"/>
      <c r="J22" s="173"/>
      <c r="K22" s="436"/>
      <c r="L22" s="67"/>
    </row>
    <row r="23" spans="1:12" ht="18.95" customHeight="1" x14ac:dyDescent="0.4">
      <c r="A23" s="415" t="s">
        <v>1019</v>
      </c>
      <c r="B23" s="268"/>
      <c r="C23" s="268"/>
      <c r="D23" s="268"/>
      <c r="E23" s="268"/>
      <c r="F23" s="268"/>
      <c r="G23" s="268"/>
      <c r="H23" s="268"/>
      <c r="I23" s="268"/>
      <c r="J23" s="268"/>
      <c r="K23" s="268"/>
      <c r="L23" s="269"/>
    </row>
    <row r="24" spans="1:12" ht="18.95" customHeight="1" x14ac:dyDescent="0.4">
      <c r="A24" s="69"/>
      <c r="B24" s="416" t="s">
        <v>83</v>
      </c>
      <c r="C24" s="172"/>
      <c r="D24" s="172"/>
      <c r="E24" s="172"/>
      <c r="F24" s="172"/>
      <c r="G24" s="172"/>
      <c r="H24" s="172"/>
      <c r="I24" s="172"/>
      <c r="J24" s="172"/>
      <c r="K24" s="417"/>
      <c r="L24" s="73"/>
    </row>
    <row r="25" spans="1:12" ht="18.95" customHeight="1" x14ac:dyDescent="0.4">
      <c r="A25" s="69"/>
      <c r="B25" s="416" t="s">
        <v>84</v>
      </c>
      <c r="C25" s="172"/>
      <c r="D25" s="172"/>
      <c r="E25" s="172"/>
      <c r="F25" s="172"/>
      <c r="G25" s="172"/>
      <c r="H25" s="172"/>
      <c r="I25" s="172"/>
      <c r="J25" s="172"/>
      <c r="K25" s="417"/>
      <c r="L25" s="67"/>
    </row>
    <row r="26" spans="1:12" ht="18.95" customHeight="1" x14ac:dyDescent="0.4">
      <c r="A26" s="415" t="s">
        <v>1020</v>
      </c>
      <c r="B26" s="268"/>
      <c r="C26" s="268"/>
      <c r="D26" s="268"/>
      <c r="E26" s="268"/>
      <c r="F26" s="268"/>
      <c r="G26" s="268"/>
      <c r="H26" s="268"/>
      <c r="I26" s="268"/>
      <c r="J26" s="268"/>
      <c r="K26" s="268"/>
      <c r="L26" s="269"/>
    </row>
    <row r="27" spans="1:12" ht="18.95" customHeight="1" x14ac:dyDescent="0.4">
      <c r="A27" s="69"/>
      <c r="B27" s="416" t="s">
        <v>86</v>
      </c>
      <c r="C27" s="172"/>
      <c r="D27" s="172"/>
      <c r="E27" s="172"/>
      <c r="F27" s="172"/>
      <c r="G27" s="172"/>
      <c r="H27" s="172"/>
      <c r="I27" s="172"/>
      <c r="J27" s="172"/>
      <c r="K27" s="417"/>
      <c r="L27" s="73"/>
    </row>
    <row r="28" spans="1:12" ht="18.95" customHeight="1" x14ac:dyDescent="0.4">
      <c r="A28" s="73"/>
      <c r="B28" s="270" t="s">
        <v>87</v>
      </c>
      <c r="C28" s="271"/>
      <c r="D28" s="271"/>
      <c r="E28" s="271"/>
      <c r="F28" s="271"/>
      <c r="G28" s="271"/>
      <c r="H28" s="271"/>
      <c r="I28" s="271"/>
      <c r="J28" s="271"/>
      <c r="K28" s="418"/>
      <c r="L28" s="68"/>
    </row>
    <row r="29" spans="1:12" ht="18.95" customHeight="1" x14ac:dyDescent="0.4">
      <c r="A29" s="224" t="s">
        <v>1021</v>
      </c>
      <c r="B29" s="187"/>
      <c r="C29" s="187"/>
      <c r="D29" s="187"/>
      <c r="E29" s="187"/>
      <c r="F29" s="187"/>
      <c r="G29" s="187"/>
      <c r="H29" s="187"/>
      <c r="I29" s="187"/>
      <c r="J29" s="187"/>
      <c r="K29" s="187"/>
      <c r="L29" s="187"/>
    </row>
    <row r="30" spans="1:12" ht="18.95" customHeight="1" x14ac:dyDescent="0.4">
      <c r="A30" s="76"/>
      <c r="B30" s="299" t="s">
        <v>1022</v>
      </c>
      <c r="C30" s="297"/>
      <c r="D30" s="297"/>
      <c r="E30" s="297"/>
      <c r="F30" s="297"/>
      <c r="G30" s="297"/>
      <c r="H30" s="297"/>
      <c r="I30" s="297"/>
      <c r="J30" s="297"/>
      <c r="K30" s="297"/>
      <c r="L30" s="298"/>
    </row>
    <row r="31" spans="1:12" ht="18.95" customHeight="1" x14ac:dyDescent="0.4">
      <c r="A31" s="76"/>
      <c r="B31" s="76"/>
      <c r="C31" s="296" t="str">
        <f>IF(出力!B60=TRUE,'大規模 (出力用) (防火)'!C31,'大 (出力用)(自衛)'!C31)</f>
        <v>１　事業所自衛消防隊の編成</v>
      </c>
      <c r="D31" s="297"/>
      <c r="E31" s="297"/>
      <c r="F31" s="297"/>
      <c r="G31" s="297"/>
      <c r="H31" s="297"/>
      <c r="I31" s="297"/>
      <c r="J31" s="297"/>
      <c r="K31" s="298"/>
      <c r="L31" s="78"/>
    </row>
    <row r="32" spans="1:12" ht="18.95" customHeight="1" x14ac:dyDescent="0.4">
      <c r="A32" s="76"/>
      <c r="B32" s="76"/>
      <c r="C32" s="296" t="str">
        <f>IF(出力!B61=TRUE,'大規模 (出力用) (防火)'!C32,'大 (出力用)(自衛)'!C32)</f>
        <v>２　事業所自衛消防隊の活動範囲</v>
      </c>
      <c r="D32" s="297"/>
      <c r="E32" s="297"/>
      <c r="F32" s="297"/>
      <c r="G32" s="297"/>
      <c r="H32" s="297"/>
      <c r="I32" s="297"/>
      <c r="J32" s="297"/>
      <c r="K32" s="298"/>
      <c r="L32" s="78"/>
    </row>
    <row r="33" spans="1:12" ht="18.95" customHeight="1" x14ac:dyDescent="0.4">
      <c r="A33" s="76"/>
      <c r="B33" s="76"/>
      <c r="C33" s="296" t="str">
        <f>IF(出力!B62=TRUE,'大規模 (出力用) (防火)'!C33,'大 (出力用)(自衛)'!C33)</f>
        <v>３　事業所自衛消防隊長等の権限</v>
      </c>
      <c r="D33" s="297"/>
      <c r="E33" s="297"/>
      <c r="F33" s="297"/>
      <c r="G33" s="297"/>
      <c r="H33" s="297"/>
      <c r="I33" s="297"/>
      <c r="J33" s="297"/>
      <c r="K33" s="298"/>
      <c r="L33" s="78"/>
    </row>
    <row r="34" spans="1:12" ht="18.95" customHeight="1" x14ac:dyDescent="0.4">
      <c r="A34" s="76"/>
      <c r="B34" s="76"/>
      <c r="C34" s="296" t="str">
        <f>IF(出力!B63=TRUE,'大規模 (出力用) (防火)'!C34,'大 (出力用)(自衛)'!C34)</f>
        <v>４　火災発生時の自衛消防活動</v>
      </c>
      <c r="D34" s="297"/>
      <c r="E34" s="297"/>
      <c r="F34" s="297"/>
      <c r="G34" s="297"/>
      <c r="H34" s="297"/>
      <c r="I34" s="297"/>
      <c r="J34" s="297"/>
      <c r="K34" s="298"/>
      <c r="L34" s="78"/>
    </row>
    <row r="35" spans="1:12" ht="18.95" customHeight="1" x14ac:dyDescent="0.4">
      <c r="A35" s="76"/>
      <c r="B35" s="76"/>
      <c r="C35" s="299" t="str">
        <f>IF(出力!B64=TRUE,'大規模 (出力用) (防火)'!C35,'大 (出力用)(自衛)'!C35)</f>
        <v>５　営業時間外等の自衛消防活動体制</v>
      </c>
      <c r="D35" s="422"/>
      <c r="E35" s="422"/>
      <c r="F35" s="422"/>
      <c r="G35" s="422"/>
      <c r="H35" s="422"/>
      <c r="I35" s="422"/>
      <c r="J35" s="422"/>
      <c r="K35" s="423"/>
      <c r="L35" s="153"/>
    </row>
    <row r="36" spans="1:12" ht="18.95" customHeight="1" x14ac:dyDescent="0.4">
      <c r="A36" s="415" t="s">
        <v>1023</v>
      </c>
      <c r="B36" s="268"/>
      <c r="C36" s="268"/>
      <c r="D36" s="268"/>
      <c r="E36" s="268"/>
      <c r="F36" s="268"/>
      <c r="G36" s="268"/>
      <c r="H36" s="268"/>
      <c r="I36" s="268"/>
      <c r="J36" s="268"/>
      <c r="K36" s="268"/>
      <c r="L36" s="269"/>
    </row>
    <row r="37" spans="1:12" ht="18.95" customHeight="1" x14ac:dyDescent="0.4">
      <c r="A37" s="76"/>
      <c r="B37" s="416" t="s">
        <v>89</v>
      </c>
      <c r="C37" s="172"/>
      <c r="D37" s="172"/>
      <c r="E37" s="172"/>
      <c r="F37" s="172"/>
      <c r="G37" s="172"/>
      <c r="H37" s="172"/>
      <c r="I37" s="172"/>
      <c r="J37" s="172"/>
      <c r="K37" s="417"/>
      <c r="L37" s="77"/>
    </row>
    <row r="38" spans="1:12" ht="18.95" customHeight="1" x14ac:dyDescent="0.4">
      <c r="A38" s="76"/>
      <c r="B38" s="416" t="s">
        <v>90</v>
      </c>
      <c r="C38" s="172"/>
      <c r="D38" s="172"/>
      <c r="E38" s="172"/>
      <c r="F38" s="172"/>
      <c r="G38" s="172"/>
      <c r="H38" s="172"/>
      <c r="I38" s="172"/>
      <c r="J38" s="172"/>
      <c r="K38" s="417"/>
      <c r="L38" s="75"/>
    </row>
    <row r="39" spans="1:12" ht="18.95" customHeight="1" x14ac:dyDescent="0.4">
      <c r="A39" s="77"/>
      <c r="B39" s="270" t="s">
        <v>91</v>
      </c>
      <c r="C39" s="271"/>
      <c r="D39" s="271"/>
      <c r="E39" s="271"/>
      <c r="F39" s="271"/>
      <c r="G39" s="271"/>
      <c r="H39" s="271"/>
      <c r="I39" s="271"/>
      <c r="J39" s="271"/>
      <c r="K39" s="418"/>
      <c r="L39" s="75"/>
    </row>
    <row r="40" spans="1:12" ht="18.95" customHeight="1" x14ac:dyDescent="0.4">
      <c r="A40" s="224" t="s">
        <v>1024</v>
      </c>
      <c r="B40" s="187"/>
      <c r="C40" s="187"/>
      <c r="D40" s="187"/>
      <c r="E40" s="187"/>
      <c r="F40" s="187"/>
      <c r="G40" s="187"/>
      <c r="H40" s="187"/>
      <c r="I40" s="187"/>
      <c r="J40" s="187"/>
      <c r="K40" s="187"/>
      <c r="L40" s="187"/>
    </row>
    <row r="41" spans="1:12" ht="18.95" customHeight="1" x14ac:dyDescent="0.4">
      <c r="A41" s="76"/>
      <c r="B41" s="295" t="s">
        <v>1025</v>
      </c>
      <c r="C41" s="222"/>
      <c r="D41" s="222"/>
      <c r="E41" s="222"/>
      <c r="F41" s="222"/>
      <c r="G41" s="222"/>
      <c r="H41" s="222"/>
      <c r="I41" s="222"/>
      <c r="J41" s="222"/>
      <c r="K41" s="223"/>
      <c r="L41" s="75"/>
    </row>
    <row r="42" spans="1:12" ht="18.95" customHeight="1" x14ac:dyDescent="0.4">
      <c r="A42" s="76"/>
      <c r="B42" s="295" t="s">
        <v>1026</v>
      </c>
      <c r="C42" s="222"/>
      <c r="D42" s="222"/>
      <c r="E42" s="222"/>
      <c r="F42" s="222"/>
      <c r="G42" s="222"/>
      <c r="H42" s="222"/>
      <c r="I42" s="222"/>
      <c r="J42" s="222"/>
      <c r="K42" s="223"/>
      <c r="L42" s="75"/>
    </row>
    <row r="43" spans="1:12" ht="18.95" customHeight="1" x14ac:dyDescent="0.4">
      <c r="A43" s="77"/>
      <c r="B43" s="295" t="s">
        <v>1027</v>
      </c>
      <c r="C43" s="222"/>
      <c r="D43" s="222"/>
      <c r="E43" s="222"/>
      <c r="F43" s="222"/>
      <c r="G43" s="222"/>
      <c r="H43" s="222"/>
      <c r="I43" s="222"/>
      <c r="J43" s="222"/>
      <c r="K43" s="223"/>
      <c r="L43" s="75"/>
    </row>
    <row r="44" spans="1:12" ht="18.95" customHeight="1" x14ac:dyDescent="0.4">
      <c r="A44" s="224" t="s">
        <v>1028</v>
      </c>
      <c r="B44" s="187"/>
      <c r="C44" s="187"/>
      <c r="D44" s="187"/>
      <c r="E44" s="187"/>
      <c r="F44" s="187"/>
      <c r="G44" s="187"/>
      <c r="H44" s="187"/>
      <c r="I44" s="187"/>
      <c r="J44" s="187"/>
      <c r="K44" s="187"/>
      <c r="L44" s="187"/>
    </row>
    <row r="45" spans="1:12" ht="18.95" customHeight="1" x14ac:dyDescent="0.4">
      <c r="A45" s="76"/>
      <c r="B45" s="295" t="s">
        <v>1029</v>
      </c>
      <c r="C45" s="222"/>
      <c r="D45" s="222"/>
      <c r="E45" s="222"/>
      <c r="F45" s="222"/>
      <c r="G45" s="222"/>
      <c r="H45" s="222"/>
      <c r="I45" s="222"/>
      <c r="J45" s="222"/>
      <c r="K45" s="223"/>
      <c r="L45" s="75"/>
    </row>
    <row r="46" spans="1:12" ht="18.95" customHeight="1" x14ac:dyDescent="0.4">
      <c r="A46" s="76"/>
      <c r="B46" s="295" t="s">
        <v>1030</v>
      </c>
      <c r="C46" s="222"/>
      <c r="D46" s="222"/>
      <c r="E46" s="222"/>
      <c r="F46" s="222"/>
      <c r="G46" s="222"/>
      <c r="H46" s="222"/>
      <c r="I46" s="222"/>
      <c r="J46" s="222"/>
      <c r="K46" s="223"/>
      <c r="L46" s="75"/>
    </row>
    <row r="47" spans="1:12" ht="18.95" customHeight="1" x14ac:dyDescent="0.4">
      <c r="A47" s="76"/>
      <c r="B47" s="295" t="s">
        <v>1031</v>
      </c>
      <c r="C47" s="222"/>
      <c r="D47" s="222"/>
      <c r="E47" s="222"/>
      <c r="F47" s="222"/>
      <c r="G47" s="222"/>
      <c r="H47" s="222"/>
      <c r="I47" s="222"/>
      <c r="J47" s="222"/>
      <c r="K47" s="223"/>
      <c r="L47" s="75"/>
    </row>
    <row r="48" spans="1:12" ht="18.95" customHeight="1" x14ac:dyDescent="0.4">
      <c r="A48" s="77"/>
      <c r="B48" s="295" t="s">
        <v>1032</v>
      </c>
      <c r="C48" s="222"/>
      <c r="D48" s="222"/>
      <c r="E48" s="222"/>
      <c r="F48" s="222"/>
      <c r="G48" s="222"/>
      <c r="H48" s="222"/>
      <c r="I48" s="222"/>
      <c r="J48" s="222"/>
      <c r="K48" s="223"/>
      <c r="L48" s="75"/>
    </row>
    <row r="49" spans="1:12" ht="18.95" customHeight="1" x14ac:dyDescent="0.4">
      <c r="A49" s="224" t="s">
        <v>1033</v>
      </c>
      <c r="B49" s="187"/>
      <c r="C49" s="187"/>
      <c r="D49" s="187"/>
      <c r="E49" s="187"/>
      <c r="F49" s="187"/>
      <c r="G49" s="187"/>
      <c r="H49" s="187"/>
      <c r="I49" s="187"/>
      <c r="J49" s="187"/>
      <c r="K49" s="187"/>
      <c r="L49" s="187"/>
    </row>
    <row r="50" spans="1:12" ht="18.95" customHeight="1" x14ac:dyDescent="0.4">
      <c r="A50" s="77"/>
      <c r="B50" s="295"/>
      <c r="C50" s="222"/>
      <c r="D50" s="222"/>
      <c r="E50" s="222"/>
      <c r="F50" s="222"/>
      <c r="G50" s="222"/>
      <c r="H50" s="222"/>
      <c r="I50" s="222"/>
      <c r="J50" s="222"/>
      <c r="K50" s="223"/>
      <c r="L50" s="75"/>
    </row>
    <row r="51" spans="1:12" ht="37.5" customHeight="1" x14ac:dyDescent="0.4">
      <c r="A51" s="220" t="s">
        <v>103</v>
      </c>
      <c r="B51" s="220"/>
      <c r="C51" s="220"/>
      <c r="D51" s="221" t="s">
        <v>137</v>
      </c>
      <c r="E51" s="233"/>
      <c r="F51" s="233"/>
      <c r="G51" s="233"/>
      <c r="H51" s="233"/>
      <c r="I51" s="233"/>
      <c r="J51" s="233"/>
      <c r="K51" s="234"/>
      <c r="L51" s="75"/>
    </row>
    <row r="52" spans="1:12" ht="37.5" customHeight="1" x14ac:dyDescent="0.4">
      <c r="A52" s="220" t="s">
        <v>104</v>
      </c>
      <c r="B52" s="220"/>
      <c r="C52" s="220"/>
      <c r="D52" s="221" t="s">
        <v>138</v>
      </c>
      <c r="E52" s="233"/>
      <c r="F52" s="233"/>
      <c r="G52" s="233"/>
      <c r="H52" s="233"/>
      <c r="I52" s="233"/>
      <c r="J52" s="233"/>
      <c r="K52" s="234"/>
      <c r="L52" s="75"/>
    </row>
    <row r="53" spans="1:12" ht="18.95" customHeight="1" x14ac:dyDescent="0.4">
      <c r="A53" s="220" t="s">
        <v>105</v>
      </c>
      <c r="B53" s="220"/>
      <c r="C53" s="220"/>
      <c r="D53" s="221" t="s">
        <v>121</v>
      </c>
      <c r="E53" s="233"/>
      <c r="F53" s="233"/>
      <c r="G53" s="233"/>
      <c r="H53" s="233"/>
      <c r="I53" s="233"/>
      <c r="J53" s="233"/>
      <c r="K53" s="234"/>
      <c r="L53" s="75"/>
    </row>
    <row r="54" spans="1:12" ht="18.95" customHeight="1" x14ac:dyDescent="0.4">
      <c r="A54" s="220" t="s">
        <v>106</v>
      </c>
      <c r="B54" s="220"/>
      <c r="C54" s="220"/>
      <c r="D54" s="221" t="s">
        <v>122</v>
      </c>
      <c r="E54" s="233"/>
      <c r="F54" s="233"/>
      <c r="G54" s="233"/>
      <c r="H54" s="233"/>
      <c r="I54" s="233"/>
      <c r="J54" s="233"/>
      <c r="K54" s="234"/>
      <c r="L54" s="75"/>
    </row>
    <row r="55" spans="1:12" ht="18.95" customHeight="1" x14ac:dyDescent="0.4">
      <c r="A55" s="220" t="s">
        <v>107</v>
      </c>
      <c r="B55" s="220"/>
      <c r="C55" s="220"/>
      <c r="D55" s="221" t="s">
        <v>123</v>
      </c>
      <c r="E55" s="233"/>
      <c r="F55" s="233"/>
      <c r="G55" s="233"/>
      <c r="H55" s="233"/>
      <c r="I55" s="233"/>
      <c r="J55" s="233"/>
      <c r="K55" s="234"/>
      <c r="L55" s="75"/>
    </row>
    <row r="56" spans="1:12" ht="18.95" customHeight="1" x14ac:dyDescent="0.4">
      <c r="A56" s="220" t="s">
        <v>108</v>
      </c>
      <c r="B56" s="220"/>
      <c r="C56" s="220"/>
      <c r="D56" s="221" t="s">
        <v>124</v>
      </c>
      <c r="E56" s="233"/>
      <c r="F56" s="233"/>
      <c r="G56" s="233"/>
      <c r="H56" s="233"/>
      <c r="I56" s="233"/>
      <c r="J56" s="233"/>
      <c r="K56" s="234"/>
      <c r="L56" s="75"/>
    </row>
    <row r="57" spans="1:12" ht="18.95" customHeight="1" x14ac:dyDescent="0.4">
      <c r="A57" s="220" t="s">
        <v>109</v>
      </c>
      <c r="B57" s="220"/>
      <c r="C57" s="220"/>
      <c r="D57" s="221" t="s">
        <v>125</v>
      </c>
      <c r="E57" s="233"/>
      <c r="F57" s="233"/>
      <c r="G57" s="233"/>
      <c r="H57" s="233"/>
      <c r="I57" s="233"/>
      <c r="J57" s="233"/>
      <c r="K57" s="234"/>
      <c r="L57" s="75"/>
    </row>
    <row r="58" spans="1:12" ht="18.95" customHeight="1" x14ac:dyDescent="0.4">
      <c r="A58" s="220" t="s">
        <v>110</v>
      </c>
      <c r="B58" s="220"/>
      <c r="C58" s="220"/>
      <c r="D58" s="186" t="s">
        <v>126</v>
      </c>
      <c r="E58" s="186"/>
      <c r="F58" s="186"/>
      <c r="G58" s="186"/>
      <c r="H58" s="186"/>
      <c r="I58" s="186"/>
      <c r="J58" s="186"/>
      <c r="K58" s="186"/>
      <c r="L58" s="186"/>
    </row>
    <row r="59" spans="1:12" ht="18.95" customHeight="1" x14ac:dyDescent="0.4">
      <c r="A59" s="220"/>
      <c r="B59" s="220"/>
      <c r="C59" s="220"/>
      <c r="D59" s="221" t="s">
        <v>1034</v>
      </c>
      <c r="E59" s="233"/>
      <c r="F59" s="233"/>
      <c r="G59" s="233"/>
      <c r="H59" s="233"/>
      <c r="I59" s="233"/>
      <c r="J59" s="233"/>
      <c r="K59" s="234"/>
      <c r="L59" s="75"/>
    </row>
    <row r="60" spans="1:12" ht="18.95" customHeight="1" x14ac:dyDescent="0.4">
      <c r="A60" s="220"/>
      <c r="B60" s="220"/>
      <c r="C60" s="220"/>
      <c r="D60" s="221" t="s">
        <v>1035</v>
      </c>
      <c r="E60" s="233"/>
      <c r="F60" s="233"/>
      <c r="G60" s="233"/>
      <c r="H60" s="233"/>
      <c r="I60" s="233"/>
      <c r="J60" s="233"/>
      <c r="K60" s="234"/>
      <c r="L60" s="51"/>
    </row>
    <row r="61" spans="1:12" ht="18.95" customHeight="1" x14ac:dyDescent="0.4">
      <c r="A61" s="220" t="s">
        <v>111</v>
      </c>
      <c r="B61" s="220"/>
      <c r="C61" s="220"/>
      <c r="D61" s="221" t="s">
        <v>1036</v>
      </c>
      <c r="E61" s="233"/>
      <c r="F61" s="233"/>
      <c r="G61" s="233"/>
      <c r="H61" s="233"/>
      <c r="I61" s="233"/>
      <c r="J61" s="233"/>
      <c r="K61" s="234"/>
      <c r="L61" s="75"/>
    </row>
    <row r="62" spans="1:12" ht="18.95" customHeight="1" x14ac:dyDescent="0.4">
      <c r="A62" s="220" t="s">
        <v>112</v>
      </c>
      <c r="B62" s="220"/>
      <c r="C62" s="220"/>
      <c r="D62" s="221" t="s">
        <v>660</v>
      </c>
      <c r="E62" s="233"/>
      <c r="F62" s="233"/>
      <c r="G62" s="233"/>
      <c r="H62" s="233"/>
      <c r="I62" s="233"/>
      <c r="J62" s="233"/>
      <c r="K62" s="234"/>
      <c r="L62" s="75"/>
    </row>
    <row r="63" spans="1:12" ht="18.95" customHeight="1" x14ac:dyDescent="0.4">
      <c r="A63" s="220" t="s">
        <v>113</v>
      </c>
      <c r="B63" s="220"/>
      <c r="C63" s="220"/>
      <c r="D63" s="235" t="s">
        <v>702</v>
      </c>
      <c r="E63" s="236"/>
      <c r="F63" s="236"/>
      <c r="G63" s="236"/>
      <c r="H63" s="236"/>
      <c r="I63" s="236"/>
      <c r="J63" s="236"/>
      <c r="K63" s="237"/>
      <c r="L63" s="75"/>
    </row>
    <row r="64" spans="1:12" ht="18.95" customHeight="1" x14ac:dyDescent="0.4">
      <c r="A64" s="220" t="s">
        <v>114</v>
      </c>
      <c r="B64" s="220"/>
      <c r="C64" s="220"/>
      <c r="D64" s="235" t="s">
        <v>714</v>
      </c>
      <c r="E64" s="236"/>
      <c r="F64" s="236"/>
      <c r="G64" s="236"/>
      <c r="H64" s="236"/>
      <c r="I64" s="236"/>
      <c r="J64" s="236"/>
      <c r="K64" s="237"/>
      <c r="L64" s="75"/>
    </row>
    <row r="65" spans="1:12" ht="18.95" customHeight="1" x14ac:dyDescent="0.4">
      <c r="A65" s="220" t="s">
        <v>119</v>
      </c>
      <c r="B65" s="220"/>
      <c r="C65" s="220"/>
      <c r="D65" s="221" t="s">
        <v>139</v>
      </c>
      <c r="E65" s="233"/>
      <c r="F65" s="233"/>
      <c r="G65" s="233"/>
      <c r="H65" s="233"/>
      <c r="I65" s="233"/>
      <c r="J65" s="233"/>
      <c r="K65" s="234"/>
      <c r="L65" s="75"/>
    </row>
    <row r="66" spans="1:12" ht="18.75" customHeight="1" x14ac:dyDescent="0.4">
      <c r="A66" s="249"/>
      <c r="B66" s="249"/>
      <c r="C66" s="249"/>
      <c r="D66" s="221"/>
      <c r="E66" s="233"/>
      <c r="F66" s="233"/>
      <c r="G66" s="233"/>
      <c r="H66" s="233"/>
      <c r="I66" s="233"/>
      <c r="J66" s="233"/>
      <c r="K66" s="234"/>
      <c r="L66" s="75"/>
    </row>
    <row r="67" spans="1:12" ht="18.75" customHeight="1" x14ac:dyDescent="0.4">
      <c r="A67" s="264"/>
      <c r="B67" s="291"/>
      <c r="C67" s="292"/>
      <c r="D67" s="221"/>
      <c r="E67" s="233"/>
      <c r="F67" s="233"/>
      <c r="G67" s="233"/>
      <c r="H67" s="233"/>
      <c r="I67" s="233"/>
      <c r="J67" s="233"/>
      <c r="K67" s="234"/>
      <c r="L67" s="75"/>
    </row>
    <row r="68" spans="1:12" ht="18.75" customHeight="1" x14ac:dyDescent="0.4">
      <c r="A68" s="264"/>
      <c r="B68" s="291"/>
      <c r="C68" s="292"/>
      <c r="D68" s="221"/>
      <c r="E68" s="233"/>
      <c r="F68" s="233"/>
      <c r="G68" s="233"/>
      <c r="H68" s="233"/>
      <c r="I68" s="233"/>
      <c r="J68" s="233"/>
      <c r="K68" s="234"/>
      <c r="L68" s="75"/>
    </row>
    <row r="69" spans="1:12" ht="18.75" customHeight="1" x14ac:dyDescent="0.4">
      <c r="A69" s="264"/>
      <c r="B69" s="291"/>
      <c r="C69" s="292"/>
      <c r="D69" s="221"/>
      <c r="E69" s="233"/>
      <c r="F69" s="233"/>
      <c r="G69" s="233"/>
      <c r="H69" s="233"/>
      <c r="I69" s="233"/>
      <c r="J69" s="233"/>
      <c r="K69" s="234"/>
      <c r="L69" s="75"/>
    </row>
    <row r="70" spans="1:12" ht="18.75" customHeight="1" x14ac:dyDescent="0.4">
      <c r="A70" s="36"/>
      <c r="B70" s="36"/>
      <c r="C70" s="36"/>
      <c r="D70" s="60"/>
      <c r="E70" s="60"/>
      <c r="F70" s="60"/>
      <c r="G70" s="60"/>
      <c r="H70" s="60"/>
      <c r="I70" s="60"/>
      <c r="J70" s="60"/>
      <c r="K70" s="60"/>
      <c r="L70" s="83"/>
    </row>
    <row r="71" spans="1:12" ht="18.75" customHeight="1" x14ac:dyDescent="0.4">
      <c r="A71" s="36"/>
      <c r="B71" s="36"/>
      <c r="C71" s="36"/>
      <c r="D71" s="60"/>
      <c r="E71" s="60"/>
      <c r="F71" s="60"/>
      <c r="G71" s="60"/>
      <c r="H71" s="60"/>
      <c r="I71" s="60"/>
      <c r="J71" s="60"/>
      <c r="K71" s="60"/>
      <c r="L71" s="83"/>
    </row>
    <row r="72" spans="1:12" ht="18.75" customHeight="1" x14ac:dyDescent="0.4">
      <c r="A72" s="36"/>
      <c r="B72" s="36"/>
      <c r="C72" s="36"/>
      <c r="D72" s="60"/>
      <c r="E72" s="60"/>
      <c r="F72" s="60"/>
      <c r="G72" s="60"/>
      <c r="H72" s="60"/>
      <c r="I72" s="60"/>
      <c r="J72" s="60"/>
      <c r="K72" s="60"/>
      <c r="L72" s="83"/>
    </row>
    <row r="73" spans="1:12" x14ac:dyDescent="0.4">
      <c r="E73" s="231">
        <f>'ワークシート　１'!C4</f>
        <v>0</v>
      </c>
      <c r="F73" s="232"/>
      <c r="G73" s="232"/>
      <c r="H73" s="232"/>
      <c r="I73" s="229"/>
      <c r="J73" s="35" t="s">
        <v>140</v>
      </c>
    </row>
    <row r="74" spans="1:12" x14ac:dyDescent="0.4">
      <c r="I74" s="250">
        <f>'ワークシート　１'!C3</f>
        <v>0</v>
      </c>
      <c r="J74" s="232"/>
      <c r="K74" s="239"/>
      <c r="L74" s="35" t="s">
        <v>141</v>
      </c>
    </row>
    <row r="75" spans="1:12" x14ac:dyDescent="0.4">
      <c r="A75" s="35" t="s">
        <v>143</v>
      </c>
    </row>
    <row r="76" spans="1:12" ht="16.5" customHeight="1" x14ac:dyDescent="0.4">
      <c r="B76" s="172" t="s">
        <v>151</v>
      </c>
      <c r="C76" s="172"/>
      <c r="D76" s="172"/>
    </row>
    <row r="77" spans="1:12" ht="51" customHeight="1" x14ac:dyDescent="0.4">
      <c r="C77" s="173" t="s">
        <v>152</v>
      </c>
      <c r="D77" s="173"/>
      <c r="E77" s="173"/>
      <c r="F77" s="173"/>
      <c r="G77" s="173"/>
      <c r="H77" s="173"/>
      <c r="I77" s="173"/>
      <c r="J77" s="173"/>
      <c r="K77" s="173"/>
      <c r="L77" s="173"/>
    </row>
    <row r="79" spans="1:12" ht="14.25" x14ac:dyDescent="0.4">
      <c r="B79" s="80" t="s">
        <v>145</v>
      </c>
    </row>
    <row r="80" spans="1:12" ht="12.75" x14ac:dyDescent="0.4">
      <c r="C80" s="238" t="s">
        <v>153</v>
      </c>
      <c r="D80" s="238"/>
      <c r="E80" s="238"/>
      <c r="F80" s="238"/>
    </row>
    <row r="81" spans="2:12" ht="12.75" x14ac:dyDescent="0.4">
      <c r="F81" s="231">
        <f>'ワークシート　１'!C4</f>
        <v>0</v>
      </c>
      <c r="G81" s="232"/>
      <c r="H81" s="232"/>
      <c r="I81" s="239"/>
      <c r="J81" s="14" t="s">
        <v>154</v>
      </c>
    </row>
    <row r="82" spans="2:12" ht="12.75" x14ac:dyDescent="0.4">
      <c r="C82" s="238" t="s">
        <v>155</v>
      </c>
      <c r="D82" s="238"/>
      <c r="E82" s="238"/>
      <c r="F82" s="238"/>
      <c r="G82" s="238"/>
      <c r="H82" s="238"/>
      <c r="I82" s="238"/>
      <c r="J82" s="238"/>
      <c r="K82" s="238"/>
      <c r="L82" s="238"/>
    </row>
    <row r="84" spans="2:12" x14ac:dyDescent="0.4">
      <c r="B84" s="240" t="str">
        <f>IF(出力!B58=TRUE,'大 (出力用)(自衛)'!B90,"３　防火・防災管理業務の委託　（無し）" )</f>
        <v>３　防火・防災管理業務の委託　（無し）</v>
      </c>
      <c r="C84" s="241"/>
      <c r="D84" s="241"/>
      <c r="E84" s="241"/>
      <c r="F84" s="241"/>
      <c r="G84" s="241"/>
      <c r="H84" s="241"/>
      <c r="I84" s="241"/>
      <c r="J84" s="241"/>
      <c r="K84" s="241"/>
      <c r="L84" s="242"/>
    </row>
    <row r="85" spans="2:12" x14ac:dyDescent="0.4">
      <c r="B85" s="243"/>
      <c r="C85" s="244"/>
      <c r="D85" s="244"/>
      <c r="E85" s="244"/>
      <c r="F85" s="244"/>
      <c r="G85" s="244"/>
      <c r="H85" s="244"/>
      <c r="I85" s="244"/>
      <c r="J85" s="244"/>
      <c r="K85" s="244"/>
      <c r="L85" s="245"/>
    </row>
    <row r="86" spans="2:12" x14ac:dyDescent="0.4">
      <c r="B86" s="243"/>
      <c r="C86" s="244"/>
      <c r="D86" s="244"/>
      <c r="E86" s="244"/>
      <c r="F86" s="244"/>
      <c r="G86" s="244"/>
      <c r="H86" s="244"/>
      <c r="I86" s="244"/>
      <c r="J86" s="244"/>
      <c r="K86" s="244"/>
      <c r="L86" s="245"/>
    </row>
    <row r="87" spans="2:12" x14ac:dyDescent="0.4">
      <c r="B87" s="243"/>
      <c r="C87" s="244"/>
      <c r="D87" s="244"/>
      <c r="E87" s="244"/>
      <c r="F87" s="244"/>
      <c r="G87" s="244"/>
      <c r="H87" s="244"/>
      <c r="I87" s="244"/>
      <c r="J87" s="244"/>
      <c r="K87" s="244"/>
      <c r="L87" s="245"/>
    </row>
    <row r="88" spans="2:12" x14ac:dyDescent="0.4">
      <c r="B88" s="243"/>
      <c r="C88" s="244"/>
      <c r="D88" s="244"/>
      <c r="E88" s="244"/>
      <c r="F88" s="244"/>
      <c r="G88" s="244"/>
      <c r="H88" s="244"/>
      <c r="I88" s="244"/>
      <c r="J88" s="244"/>
      <c r="K88" s="244"/>
      <c r="L88" s="245"/>
    </row>
    <row r="89" spans="2:12" x14ac:dyDescent="0.4">
      <c r="B89" s="243"/>
      <c r="C89" s="244"/>
      <c r="D89" s="244"/>
      <c r="E89" s="244"/>
      <c r="F89" s="244"/>
      <c r="G89" s="244"/>
      <c r="H89" s="244"/>
      <c r="I89" s="244"/>
      <c r="J89" s="244"/>
      <c r="K89" s="244"/>
      <c r="L89" s="245"/>
    </row>
    <row r="90" spans="2:12" x14ac:dyDescent="0.4">
      <c r="B90" s="243"/>
      <c r="C90" s="244"/>
      <c r="D90" s="244"/>
      <c r="E90" s="244"/>
      <c r="F90" s="244"/>
      <c r="G90" s="244"/>
      <c r="H90" s="244"/>
      <c r="I90" s="244"/>
      <c r="J90" s="244"/>
      <c r="K90" s="244"/>
      <c r="L90" s="245"/>
    </row>
    <row r="91" spans="2:12" x14ac:dyDescent="0.4">
      <c r="B91" s="243"/>
      <c r="C91" s="244"/>
      <c r="D91" s="244"/>
      <c r="E91" s="244"/>
      <c r="F91" s="244"/>
      <c r="G91" s="244"/>
      <c r="H91" s="244"/>
      <c r="I91" s="244"/>
      <c r="J91" s="244"/>
      <c r="K91" s="244"/>
      <c r="L91" s="245"/>
    </row>
    <row r="92" spans="2:12" x14ac:dyDescent="0.4">
      <c r="B92" s="243"/>
      <c r="C92" s="244"/>
      <c r="D92" s="244"/>
      <c r="E92" s="244"/>
      <c r="F92" s="244"/>
      <c r="G92" s="244"/>
      <c r="H92" s="244"/>
      <c r="I92" s="244"/>
      <c r="J92" s="244"/>
      <c r="K92" s="244"/>
      <c r="L92" s="245"/>
    </row>
    <row r="93" spans="2:12" x14ac:dyDescent="0.4">
      <c r="B93" s="243"/>
      <c r="C93" s="244"/>
      <c r="D93" s="244"/>
      <c r="E93" s="244"/>
      <c r="F93" s="244"/>
      <c r="G93" s="244"/>
      <c r="H93" s="244"/>
      <c r="I93" s="244"/>
      <c r="J93" s="244"/>
      <c r="K93" s="244"/>
      <c r="L93" s="245"/>
    </row>
    <row r="94" spans="2:12" x14ac:dyDescent="0.4">
      <c r="B94" s="243"/>
      <c r="C94" s="244"/>
      <c r="D94" s="244"/>
      <c r="E94" s="244"/>
      <c r="F94" s="244"/>
      <c r="G94" s="244"/>
      <c r="H94" s="244"/>
      <c r="I94" s="244"/>
      <c r="J94" s="244"/>
      <c r="K94" s="244"/>
      <c r="L94" s="245"/>
    </row>
    <row r="95" spans="2:12" x14ac:dyDescent="0.4">
      <c r="B95" s="243"/>
      <c r="C95" s="244"/>
      <c r="D95" s="244"/>
      <c r="E95" s="244"/>
      <c r="F95" s="244"/>
      <c r="G95" s="244"/>
      <c r="H95" s="244"/>
      <c r="I95" s="244"/>
      <c r="J95" s="244"/>
      <c r="K95" s="244"/>
      <c r="L95" s="245"/>
    </row>
    <row r="96" spans="2:12" x14ac:dyDescent="0.4">
      <c r="B96" s="243"/>
      <c r="C96" s="244"/>
      <c r="D96" s="244"/>
      <c r="E96" s="244"/>
      <c r="F96" s="244"/>
      <c r="G96" s="244"/>
      <c r="H96" s="244"/>
      <c r="I96" s="244"/>
      <c r="J96" s="244"/>
      <c r="K96" s="244"/>
      <c r="L96" s="245"/>
    </row>
    <row r="97" spans="1:12" x14ac:dyDescent="0.4">
      <c r="B97" s="243"/>
      <c r="C97" s="244"/>
      <c r="D97" s="244"/>
      <c r="E97" s="244"/>
      <c r="F97" s="244"/>
      <c r="G97" s="244"/>
      <c r="H97" s="244"/>
      <c r="I97" s="244"/>
      <c r="J97" s="244"/>
      <c r="K97" s="244"/>
      <c r="L97" s="245"/>
    </row>
    <row r="98" spans="1:12" x14ac:dyDescent="0.4">
      <c r="B98" s="243"/>
      <c r="C98" s="244"/>
      <c r="D98" s="244"/>
      <c r="E98" s="244"/>
      <c r="F98" s="244"/>
      <c r="G98" s="244"/>
      <c r="H98" s="244"/>
      <c r="I98" s="244"/>
      <c r="J98" s="244"/>
      <c r="K98" s="244"/>
      <c r="L98" s="245"/>
    </row>
    <row r="99" spans="1:12" x14ac:dyDescent="0.4">
      <c r="B99" s="243"/>
      <c r="C99" s="244"/>
      <c r="D99" s="244"/>
      <c r="E99" s="244"/>
      <c r="F99" s="244"/>
      <c r="G99" s="244"/>
      <c r="H99" s="244"/>
      <c r="I99" s="244"/>
      <c r="J99" s="244"/>
      <c r="K99" s="244"/>
      <c r="L99" s="245"/>
    </row>
    <row r="100" spans="1:12" x14ac:dyDescent="0.4">
      <c r="B100" s="243"/>
      <c r="C100" s="244"/>
      <c r="D100" s="244"/>
      <c r="E100" s="244"/>
      <c r="F100" s="244"/>
      <c r="G100" s="244"/>
      <c r="H100" s="244"/>
      <c r="I100" s="244"/>
      <c r="J100" s="244"/>
      <c r="K100" s="244"/>
      <c r="L100" s="245"/>
    </row>
    <row r="101" spans="1:12" x14ac:dyDescent="0.4">
      <c r="B101" s="243"/>
      <c r="C101" s="244"/>
      <c r="D101" s="244"/>
      <c r="E101" s="244"/>
      <c r="F101" s="244"/>
      <c r="G101" s="244"/>
      <c r="H101" s="244"/>
      <c r="I101" s="244"/>
      <c r="J101" s="244"/>
      <c r="K101" s="244"/>
      <c r="L101" s="245"/>
    </row>
    <row r="102" spans="1:12" x14ac:dyDescent="0.4">
      <c r="B102" s="243"/>
      <c r="C102" s="244"/>
      <c r="D102" s="244"/>
      <c r="E102" s="244"/>
      <c r="F102" s="244"/>
      <c r="G102" s="244"/>
      <c r="H102" s="244"/>
      <c r="I102" s="244"/>
      <c r="J102" s="244"/>
      <c r="K102" s="244"/>
      <c r="L102" s="245"/>
    </row>
    <row r="103" spans="1:12" x14ac:dyDescent="0.4">
      <c r="B103" s="243"/>
      <c r="C103" s="244"/>
      <c r="D103" s="244"/>
      <c r="E103" s="244"/>
      <c r="F103" s="244"/>
      <c r="G103" s="244"/>
      <c r="H103" s="244"/>
      <c r="I103" s="244"/>
      <c r="J103" s="244"/>
      <c r="K103" s="244"/>
      <c r="L103" s="245"/>
    </row>
    <row r="104" spans="1:12" x14ac:dyDescent="0.4">
      <c r="B104" s="243"/>
      <c r="C104" s="244"/>
      <c r="D104" s="244"/>
      <c r="E104" s="244"/>
      <c r="F104" s="244"/>
      <c r="G104" s="244"/>
      <c r="H104" s="244"/>
      <c r="I104" s="244"/>
      <c r="J104" s="244"/>
      <c r="K104" s="244"/>
      <c r="L104" s="245"/>
    </row>
    <row r="105" spans="1:12" x14ac:dyDescent="0.4">
      <c r="B105" s="243"/>
      <c r="C105" s="244"/>
      <c r="D105" s="244"/>
      <c r="E105" s="244"/>
      <c r="F105" s="244"/>
      <c r="G105" s="244"/>
      <c r="H105" s="244"/>
      <c r="I105" s="244"/>
      <c r="J105" s="244"/>
      <c r="K105" s="244"/>
      <c r="L105" s="245"/>
    </row>
    <row r="106" spans="1:12" x14ac:dyDescent="0.4">
      <c r="B106" s="243"/>
      <c r="C106" s="244"/>
      <c r="D106" s="244"/>
      <c r="E106" s="244"/>
      <c r="F106" s="244"/>
      <c r="G106" s="244"/>
      <c r="H106" s="244"/>
      <c r="I106" s="244"/>
      <c r="J106" s="244"/>
      <c r="K106" s="244"/>
      <c r="L106" s="245"/>
    </row>
    <row r="107" spans="1:12" x14ac:dyDescent="0.4">
      <c r="B107" s="243"/>
      <c r="C107" s="244"/>
      <c r="D107" s="244"/>
      <c r="E107" s="244"/>
      <c r="F107" s="244"/>
      <c r="G107" s="244"/>
      <c r="H107" s="244"/>
      <c r="I107" s="244"/>
      <c r="J107" s="244"/>
      <c r="K107" s="244"/>
      <c r="L107" s="245"/>
    </row>
    <row r="108" spans="1:12" x14ac:dyDescent="0.4">
      <c r="B108" s="243"/>
      <c r="C108" s="244"/>
      <c r="D108" s="244"/>
      <c r="E108" s="244"/>
      <c r="F108" s="244"/>
      <c r="G108" s="244"/>
      <c r="H108" s="244"/>
      <c r="I108" s="244"/>
      <c r="J108" s="244"/>
      <c r="K108" s="244"/>
      <c r="L108" s="245"/>
    </row>
    <row r="109" spans="1:12" x14ac:dyDescent="0.4">
      <c r="B109" s="246"/>
      <c r="C109" s="247"/>
      <c r="D109" s="247"/>
      <c r="E109" s="247"/>
      <c r="F109" s="247"/>
      <c r="G109" s="247"/>
      <c r="H109" s="247"/>
      <c r="I109" s="247"/>
      <c r="J109" s="247"/>
      <c r="K109" s="247"/>
      <c r="L109" s="248"/>
    </row>
    <row r="112" spans="1:12" x14ac:dyDescent="0.4">
      <c r="A112" s="35" t="s">
        <v>63</v>
      </c>
    </row>
    <row r="113" spans="2:12" ht="14.25" x14ac:dyDescent="0.4">
      <c r="B113" s="258" t="s">
        <v>64</v>
      </c>
      <c r="C113" s="258"/>
      <c r="D113" s="258"/>
      <c r="E113" s="258"/>
    </row>
    <row r="114" spans="2:12" ht="98.25" customHeight="1" x14ac:dyDescent="0.4">
      <c r="C114" s="213" t="s">
        <v>189</v>
      </c>
      <c r="D114" s="197"/>
      <c r="E114" s="197"/>
      <c r="F114" s="197"/>
      <c r="G114" s="197"/>
      <c r="H114" s="197"/>
      <c r="I114" s="197"/>
      <c r="J114" s="197"/>
      <c r="K114" s="197"/>
      <c r="L114" s="197"/>
    </row>
    <row r="115" spans="2:12" x14ac:dyDescent="0.4">
      <c r="C115" s="210" t="str">
        <f>IF(フローチャート!E36="必要あり",'大 (出力用)(自衛)'!C121,"-")</f>
        <v>-</v>
      </c>
      <c r="D115" s="211"/>
      <c r="E115" s="211"/>
      <c r="F115" s="211"/>
      <c r="G115" s="211"/>
      <c r="H115" s="211"/>
      <c r="I115" s="211"/>
      <c r="J115" s="211"/>
      <c r="K115" s="211"/>
      <c r="L115" s="212"/>
    </row>
    <row r="116" spans="2:12" ht="32.25" customHeight="1" x14ac:dyDescent="0.4">
      <c r="C116" s="252" t="str">
        <f>IF(出力!B27=TRUE,'大 (出力用)(自衛)'!C122,"-")</f>
        <v>-</v>
      </c>
      <c r="D116" s="253"/>
      <c r="E116" s="253"/>
      <c r="F116" s="253"/>
      <c r="G116" s="253"/>
      <c r="H116" s="253"/>
      <c r="I116" s="253"/>
      <c r="J116" s="253"/>
      <c r="K116" s="253"/>
      <c r="L116" s="254"/>
    </row>
    <row r="117" spans="2:12" x14ac:dyDescent="0.4">
      <c r="C117" s="174"/>
      <c r="D117" s="174"/>
      <c r="E117" s="174"/>
      <c r="F117" s="174"/>
      <c r="G117" s="174"/>
      <c r="H117" s="174"/>
      <c r="I117" s="174"/>
      <c r="J117" s="174"/>
      <c r="K117" s="174"/>
      <c r="L117" s="174"/>
    </row>
    <row r="118" spans="2:12" x14ac:dyDescent="0.4">
      <c r="B118" s="172" t="s">
        <v>66</v>
      </c>
      <c r="C118" s="172"/>
      <c r="D118" s="172"/>
      <c r="E118" s="172"/>
      <c r="F118" s="172"/>
      <c r="G118" s="172"/>
      <c r="H118" s="172"/>
      <c r="I118" s="172"/>
      <c r="J118" s="172"/>
      <c r="K118" s="172"/>
      <c r="L118" s="172"/>
    </row>
    <row r="119" spans="2:12" x14ac:dyDescent="0.4">
      <c r="C119" s="174" t="s">
        <v>156</v>
      </c>
      <c r="D119" s="174"/>
      <c r="E119" s="174"/>
      <c r="F119" s="174"/>
      <c r="G119" s="174"/>
      <c r="H119" s="174"/>
      <c r="I119" s="174"/>
      <c r="J119" s="174"/>
      <c r="K119" s="174"/>
      <c r="L119" s="174"/>
    </row>
    <row r="120" spans="2:12" x14ac:dyDescent="0.4">
      <c r="C120" s="174"/>
      <c r="D120" s="174"/>
      <c r="E120" s="174"/>
      <c r="F120" s="174"/>
      <c r="G120" s="174"/>
      <c r="H120" s="174"/>
      <c r="I120" s="174"/>
      <c r="J120" s="174"/>
      <c r="K120" s="174"/>
      <c r="L120" s="174"/>
    </row>
    <row r="121" spans="2:12" x14ac:dyDescent="0.4">
      <c r="B121" s="260" t="s">
        <v>1039</v>
      </c>
      <c r="C121" s="260"/>
      <c r="D121" s="260"/>
      <c r="E121" s="260"/>
      <c r="F121" s="260"/>
      <c r="G121" s="260"/>
      <c r="H121" s="260"/>
      <c r="I121" s="260"/>
      <c r="J121" s="260"/>
      <c r="K121" s="260"/>
      <c r="L121" s="260"/>
    </row>
    <row r="122" spans="2:12" x14ac:dyDescent="0.4">
      <c r="C122" s="197" t="s">
        <v>157</v>
      </c>
      <c r="D122" s="197"/>
      <c r="E122" s="197"/>
      <c r="F122" s="197"/>
      <c r="G122" s="197"/>
      <c r="H122" s="197"/>
      <c r="I122" s="197"/>
      <c r="J122" s="197"/>
      <c r="K122" s="197"/>
      <c r="L122" s="197"/>
    </row>
    <row r="123" spans="2:12" x14ac:dyDescent="0.4">
      <c r="B123" s="176" t="s">
        <v>158</v>
      </c>
      <c r="C123" s="176"/>
      <c r="D123" s="176"/>
      <c r="E123" s="176" t="s">
        <v>159</v>
      </c>
      <c r="F123" s="176"/>
      <c r="G123" s="176"/>
      <c r="H123" s="176"/>
      <c r="I123" s="176"/>
      <c r="J123" s="176"/>
      <c r="K123" s="176"/>
      <c r="L123" s="176"/>
    </row>
    <row r="124" spans="2:12" ht="103.5" customHeight="1" x14ac:dyDescent="0.4">
      <c r="B124" s="176" t="s">
        <v>160</v>
      </c>
      <c r="C124" s="176"/>
      <c r="D124" s="176"/>
      <c r="E124" s="259" t="s">
        <v>190</v>
      </c>
      <c r="F124" s="259"/>
      <c r="G124" s="259"/>
      <c r="H124" s="259"/>
      <c r="I124" s="259"/>
      <c r="J124" s="259"/>
      <c r="K124" s="259"/>
      <c r="L124" s="259"/>
    </row>
    <row r="125" spans="2:12" ht="49.5" customHeight="1" x14ac:dyDescent="0.4">
      <c r="B125" s="176" t="s">
        <v>161</v>
      </c>
      <c r="C125" s="176"/>
      <c r="D125" s="176"/>
      <c r="E125" s="261" t="s">
        <v>191</v>
      </c>
      <c r="F125" s="261"/>
      <c r="G125" s="261"/>
      <c r="H125" s="261"/>
      <c r="I125" s="261"/>
      <c r="J125" s="261"/>
      <c r="K125" s="261"/>
      <c r="L125" s="261"/>
    </row>
    <row r="126" spans="2:12" ht="49.5" customHeight="1" x14ac:dyDescent="0.4">
      <c r="B126" s="176" t="s">
        <v>163</v>
      </c>
      <c r="C126" s="176"/>
      <c r="D126" s="176"/>
      <c r="E126" s="259" t="s">
        <v>192</v>
      </c>
      <c r="F126" s="265"/>
      <c r="G126" s="265"/>
      <c r="H126" s="265"/>
      <c r="I126" s="265"/>
      <c r="J126" s="265"/>
      <c r="K126" s="265"/>
      <c r="L126" s="265"/>
    </row>
    <row r="127" spans="2:12" ht="50.25" customHeight="1" x14ac:dyDescent="0.4">
      <c r="B127" s="176" t="s">
        <v>162</v>
      </c>
      <c r="C127" s="176"/>
      <c r="D127" s="176"/>
      <c r="E127" s="261" t="s">
        <v>193</v>
      </c>
      <c r="F127" s="262"/>
      <c r="G127" s="262"/>
      <c r="H127" s="262"/>
      <c r="I127" s="262"/>
      <c r="J127" s="262"/>
      <c r="K127" s="262"/>
      <c r="L127" s="262"/>
    </row>
    <row r="128" spans="2:12" x14ac:dyDescent="0.4">
      <c r="B128" s="176"/>
      <c r="C128" s="176"/>
      <c r="D128" s="264"/>
      <c r="E128" s="263" t="str">
        <f>IF(フローチャート!G28="必要あり",'大 (出力用)(自衛)'!E164,"-")</f>
        <v>-</v>
      </c>
      <c r="F128" s="263"/>
      <c r="G128" s="263"/>
      <c r="H128" s="263"/>
      <c r="I128" s="263"/>
      <c r="J128" s="263"/>
      <c r="K128" s="263"/>
      <c r="L128" s="263"/>
    </row>
    <row r="129" spans="1:12" ht="33" customHeight="1" x14ac:dyDescent="0.4">
      <c r="B129" s="177" t="s">
        <v>164</v>
      </c>
      <c r="C129" s="176"/>
      <c r="D129" s="176"/>
      <c r="E129" s="266" t="s">
        <v>194</v>
      </c>
      <c r="F129" s="266"/>
      <c r="G129" s="266"/>
      <c r="H129" s="266"/>
      <c r="I129" s="266"/>
      <c r="J129" s="266"/>
      <c r="K129" s="266"/>
      <c r="L129" s="266"/>
    </row>
    <row r="130" spans="1:12" x14ac:dyDescent="0.4">
      <c r="B130" s="177" t="s">
        <v>165</v>
      </c>
      <c r="C130" s="176"/>
      <c r="D130" s="264"/>
      <c r="E130" s="263" t="s">
        <v>915</v>
      </c>
      <c r="F130" s="263"/>
      <c r="G130" s="263"/>
      <c r="H130" s="263"/>
      <c r="I130" s="263"/>
      <c r="J130" s="263"/>
      <c r="K130" s="263"/>
      <c r="L130" s="263"/>
    </row>
    <row r="131" spans="1:12" x14ac:dyDescent="0.4">
      <c r="B131" s="176"/>
      <c r="C131" s="176"/>
      <c r="D131" s="264"/>
      <c r="E131" s="263" t="str">
        <f>IF(フローチャート!E36="必要あり",'大 (出力用)(自衛)'!E167,"-")</f>
        <v>-</v>
      </c>
      <c r="F131" s="263"/>
      <c r="G131" s="263"/>
      <c r="H131" s="263"/>
      <c r="I131" s="263"/>
      <c r="J131" s="263"/>
      <c r="K131" s="263"/>
      <c r="L131" s="263"/>
    </row>
    <row r="132" spans="1:12" x14ac:dyDescent="0.4">
      <c r="B132" s="176"/>
      <c r="C132" s="176"/>
      <c r="D132" s="264"/>
      <c r="E132" s="263" t="str">
        <f>IF(出力!B27=TRUE,'大 (出力用)(自衛)'!E168,"-")</f>
        <v>-</v>
      </c>
      <c r="F132" s="263"/>
      <c r="G132" s="263"/>
      <c r="H132" s="263"/>
      <c r="I132" s="263"/>
      <c r="J132" s="263"/>
      <c r="K132" s="263"/>
      <c r="L132" s="263"/>
    </row>
    <row r="134" spans="1:12" x14ac:dyDescent="0.4">
      <c r="B134" s="146" t="s">
        <v>1040</v>
      </c>
      <c r="C134" s="128"/>
      <c r="D134" s="128"/>
      <c r="E134" s="128"/>
      <c r="F134" s="128"/>
      <c r="G134" s="128"/>
      <c r="H134" s="128"/>
      <c r="I134" s="128"/>
      <c r="J134" s="128"/>
      <c r="K134" s="128"/>
      <c r="L134" s="129"/>
    </row>
    <row r="135" spans="1:12" x14ac:dyDescent="0.4">
      <c r="B135" s="34"/>
      <c r="C135" s="173" t="s">
        <v>911</v>
      </c>
      <c r="D135" s="172"/>
      <c r="E135" s="172"/>
      <c r="F135" s="172"/>
      <c r="G135" s="172"/>
      <c r="H135" s="172"/>
      <c r="I135" s="172"/>
      <c r="J135" s="172"/>
      <c r="K135" s="172"/>
      <c r="L135" s="425"/>
    </row>
    <row r="136" spans="1:12" x14ac:dyDescent="0.4">
      <c r="B136" s="34"/>
      <c r="C136" s="172"/>
      <c r="D136" s="172"/>
      <c r="E136" s="172"/>
      <c r="F136" s="172"/>
      <c r="G136" s="172"/>
      <c r="H136" s="172"/>
      <c r="I136" s="172"/>
      <c r="J136" s="172"/>
      <c r="K136" s="172"/>
      <c r="L136" s="425"/>
    </row>
    <row r="137" spans="1:12" x14ac:dyDescent="0.4">
      <c r="B137" s="34"/>
      <c r="C137" s="172"/>
      <c r="D137" s="172"/>
      <c r="E137" s="172"/>
      <c r="F137" s="172"/>
      <c r="G137" s="172"/>
      <c r="H137" s="172"/>
      <c r="I137" s="172"/>
      <c r="J137" s="172"/>
      <c r="K137" s="172"/>
      <c r="L137" s="425"/>
    </row>
    <row r="138" spans="1:12" x14ac:dyDescent="0.4">
      <c r="B138" s="131"/>
      <c r="C138" s="255"/>
      <c r="D138" s="255"/>
      <c r="E138" s="255"/>
      <c r="F138" s="255"/>
      <c r="G138" s="255"/>
      <c r="H138" s="255"/>
      <c r="I138" s="255"/>
      <c r="J138" s="255"/>
      <c r="K138" s="255"/>
      <c r="L138" s="426"/>
    </row>
    <row r="139" spans="1:12" x14ac:dyDescent="0.4">
      <c r="B139" s="88"/>
      <c r="C139" s="256" t="str">
        <f>IF(AND(フローチャート!F12="必要あり",フローチャート!E36="必要あり"),'大 (出力用)(自衛)'!B137,"-")</f>
        <v>-</v>
      </c>
      <c r="D139" s="256"/>
      <c r="E139" s="256"/>
      <c r="F139" s="256"/>
      <c r="G139" s="256"/>
      <c r="H139" s="256"/>
      <c r="I139" s="256"/>
      <c r="J139" s="256"/>
      <c r="K139" s="256"/>
      <c r="L139" s="257"/>
    </row>
    <row r="140" spans="1:12" x14ac:dyDescent="0.4">
      <c r="B140" s="91"/>
      <c r="C140" s="91"/>
      <c r="D140" s="91"/>
      <c r="E140" s="91"/>
      <c r="F140" s="91"/>
      <c r="G140" s="91"/>
      <c r="H140" s="91"/>
      <c r="I140" s="91"/>
      <c r="J140" s="91"/>
      <c r="K140" s="91"/>
      <c r="L140" s="91"/>
    </row>
    <row r="141" spans="1:12" ht="14.25" x14ac:dyDescent="0.4">
      <c r="A141" s="175" t="s">
        <v>1010</v>
      </c>
      <c r="B141" s="175"/>
      <c r="C141" s="175"/>
      <c r="D141" s="175"/>
      <c r="E141" s="175"/>
      <c r="F141" s="175"/>
      <c r="G141" s="175"/>
      <c r="H141" s="175"/>
      <c r="I141" s="175"/>
      <c r="J141" s="175"/>
      <c r="K141" s="175"/>
      <c r="L141" s="175"/>
    </row>
    <row r="143" spans="1:12" ht="14.25" x14ac:dyDescent="0.4">
      <c r="B143" s="175" t="s">
        <v>1041</v>
      </c>
      <c r="C143" s="175"/>
      <c r="D143" s="175"/>
      <c r="E143" s="175"/>
      <c r="F143" s="175"/>
      <c r="G143" s="175"/>
      <c r="H143" s="175"/>
      <c r="I143" s="175"/>
      <c r="J143" s="175"/>
      <c r="K143" s="175"/>
      <c r="L143" s="175"/>
    </row>
    <row r="144" spans="1:12" ht="72" customHeight="1" x14ac:dyDescent="0.4">
      <c r="C144" s="213" t="s">
        <v>1042</v>
      </c>
      <c r="D144" s="213"/>
      <c r="E144" s="213"/>
      <c r="F144" s="213"/>
      <c r="G144" s="213"/>
      <c r="H144" s="213"/>
      <c r="I144" s="213"/>
      <c r="J144" s="213"/>
      <c r="K144" s="213"/>
      <c r="L144" s="213"/>
    </row>
    <row r="146" spans="2:12" ht="14.25" x14ac:dyDescent="0.4">
      <c r="B146" s="175" t="s">
        <v>1047</v>
      </c>
      <c r="C146" s="175"/>
      <c r="D146" s="175"/>
      <c r="E146" s="175"/>
      <c r="F146" s="175"/>
      <c r="G146" s="175"/>
      <c r="H146" s="175"/>
      <c r="I146" s="175"/>
      <c r="J146" s="175"/>
      <c r="K146" s="175"/>
      <c r="L146" s="175"/>
    </row>
    <row r="147" spans="2:12" ht="14.25" x14ac:dyDescent="0.4">
      <c r="B147" s="80"/>
      <c r="C147" s="172" t="s">
        <v>1043</v>
      </c>
      <c r="D147" s="172"/>
      <c r="E147" s="172"/>
      <c r="F147" s="172"/>
      <c r="G147" s="172"/>
      <c r="H147" s="172"/>
      <c r="I147" s="172"/>
      <c r="J147" s="172"/>
      <c r="K147" s="172"/>
      <c r="L147" s="172"/>
    </row>
    <row r="148" spans="2:12" ht="18.75" customHeight="1" x14ac:dyDescent="0.4">
      <c r="C148" s="172" t="s">
        <v>1044</v>
      </c>
      <c r="D148" s="172"/>
      <c r="E148" s="172"/>
      <c r="F148" s="172"/>
      <c r="G148" s="172"/>
      <c r="H148" s="174"/>
      <c r="I148" s="174"/>
      <c r="J148" s="172" t="s">
        <v>1045</v>
      </c>
      <c r="K148" s="172"/>
      <c r="L148" s="172"/>
    </row>
    <row r="149" spans="2:12" ht="32.25" customHeight="1" x14ac:dyDescent="0.4">
      <c r="C149" s="79"/>
      <c r="D149" s="173" t="s">
        <v>1046</v>
      </c>
      <c r="E149" s="172"/>
      <c r="F149" s="172"/>
      <c r="G149" s="172"/>
      <c r="H149" s="172"/>
      <c r="I149" s="172"/>
      <c r="J149" s="172"/>
      <c r="K149" s="172"/>
      <c r="L149" s="172"/>
    </row>
    <row r="150" spans="2:12" x14ac:dyDescent="0.4">
      <c r="C150" s="174" t="s">
        <v>1048</v>
      </c>
      <c r="D150" s="174"/>
      <c r="E150" s="174"/>
      <c r="F150" s="174"/>
      <c r="G150" s="174"/>
      <c r="H150" s="174"/>
      <c r="I150" s="174"/>
      <c r="J150" s="231"/>
      <c r="K150" s="239"/>
      <c r="L150" s="35" t="s">
        <v>1049</v>
      </c>
    </row>
    <row r="151" spans="2:12" ht="40.5" customHeight="1" x14ac:dyDescent="0.4">
      <c r="C151" s="79"/>
      <c r="D151" s="173" t="s">
        <v>1050</v>
      </c>
      <c r="E151" s="172"/>
      <c r="F151" s="172"/>
      <c r="G151" s="172"/>
      <c r="H151" s="172"/>
      <c r="I151" s="172"/>
      <c r="J151" s="172"/>
      <c r="K151" s="172"/>
      <c r="L151" s="172"/>
    </row>
    <row r="152" spans="2:12" x14ac:dyDescent="0.4">
      <c r="C152" s="174"/>
      <c r="D152" s="174"/>
      <c r="E152" s="174"/>
      <c r="F152" s="174"/>
      <c r="G152" s="174"/>
      <c r="H152" s="174"/>
      <c r="I152" s="174"/>
      <c r="J152" s="174"/>
      <c r="K152" s="174"/>
      <c r="L152" s="174"/>
    </row>
    <row r="153" spans="2:12" ht="14.25" x14ac:dyDescent="0.4">
      <c r="B153" s="175" t="s">
        <v>1051</v>
      </c>
      <c r="C153" s="175"/>
      <c r="D153" s="175"/>
      <c r="E153" s="175"/>
      <c r="F153" s="175"/>
      <c r="G153" s="175"/>
      <c r="H153" s="175"/>
      <c r="I153" s="175"/>
      <c r="J153" s="175"/>
      <c r="K153" s="175"/>
      <c r="L153" s="175"/>
    </row>
    <row r="154" spans="2:12" ht="66.75" customHeight="1" x14ac:dyDescent="0.4">
      <c r="C154" s="213" t="s">
        <v>1052</v>
      </c>
      <c r="D154" s="197"/>
      <c r="E154" s="197"/>
      <c r="F154" s="197"/>
      <c r="G154" s="197"/>
      <c r="H154" s="197"/>
      <c r="I154" s="197"/>
      <c r="J154" s="197"/>
      <c r="K154" s="197"/>
      <c r="L154" s="197"/>
    </row>
    <row r="155" spans="2:12" ht="18" customHeight="1" x14ac:dyDescent="0.4">
      <c r="C155" s="60"/>
      <c r="D155" s="83"/>
      <c r="E155" s="83"/>
      <c r="F155" s="83"/>
      <c r="G155" s="83"/>
      <c r="H155" s="83"/>
      <c r="I155" s="83"/>
      <c r="J155" s="83"/>
      <c r="K155" s="83"/>
      <c r="L155" s="83"/>
    </row>
    <row r="156" spans="2:12" x14ac:dyDescent="0.4">
      <c r="B156" s="146" t="s">
        <v>1053</v>
      </c>
      <c r="C156" s="128"/>
      <c r="D156" s="128"/>
      <c r="E156" s="128"/>
      <c r="F156" s="128"/>
      <c r="G156" s="128"/>
      <c r="H156" s="128"/>
      <c r="I156" s="128"/>
      <c r="J156" s="128"/>
      <c r="K156" s="128"/>
      <c r="L156" s="129"/>
    </row>
    <row r="157" spans="2:12" ht="33" customHeight="1" x14ac:dyDescent="0.4">
      <c r="B157" s="131"/>
      <c r="C157" s="114" t="s">
        <v>1054</v>
      </c>
      <c r="D157" s="87"/>
      <c r="E157" s="87"/>
      <c r="F157" s="87"/>
      <c r="G157" s="87"/>
      <c r="H157" s="87"/>
      <c r="I157" s="87"/>
      <c r="J157" s="87"/>
      <c r="K157" s="87"/>
      <c r="L157" s="132"/>
    </row>
    <row r="158" spans="2:12" ht="16.5" customHeight="1" x14ac:dyDescent="0.4">
      <c r="C158" s="79"/>
    </row>
    <row r="159" spans="2:12" ht="16.5" customHeight="1" x14ac:dyDescent="0.4">
      <c r="B159" s="100" t="s">
        <v>1055</v>
      </c>
      <c r="C159" s="111"/>
      <c r="D159" s="128"/>
      <c r="E159" s="128"/>
      <c r="F159" s="128"/>
      <c r="G159" s="128"/>
      <c r="H159" s="128"/>
      <c r="I159" s="128"/>
      <c r="J159" s="128"/>
      <c r="K159" s="128"/>
      <c r="L159" s="129"/>
    </row>
    <row r="160" spans="2:12" ht="16.5" customHeight="1" x14ac:dyDescent="0.4">
      <c r="B160" s="34"/>
      <c r="C160" s="79" t="s">
        <v>1056</v>
      </c>
      <c r="D160" s="79"/>
      <c r="E160" s="79"/>
      <c r="F160" s="79"/>
      <c r="G160" s="79"/>
      <c r="H160" s="79"/>
      <c r="I160" s="79"/>
      <c r="J160" s="79"/>
      <c r="K160" s="79"/>
      <c r="L160" s="117"/>
    </row>
    <row r="161" spans="1:12" ht="16.5" customHeight="1" x14ac:dyDescent="0.4">
      <c r="B161" s="131"/>
      <c r="C161" s="114"/>
      <c r="D161" s="114"/>
      <c r="E161" s="114"/>
      <c r="F161" s="114"/>
      <c r="G161" s="114"/>
      <c r="H161" s="114"/>
      <c r="I161" s="114"/>
      <c r="J161" s="114"/>
      <c r="K161" s="114"/>
      <c r="L161" s="115"/>
    </row>
    <row r="162" spans="1:12" x14ac:dyDescent="0.4">
      <c r="C162" s="174"/>
      <c r="D162" s="174"/>
      <c r="E162" s="174"/>
      <c r="F162" s="174"/>
      <c r="G162" s="174"/>
      <c r="H162" s="174"/>
      <c r="I162" s="174"/>
      <c r="J162" s="174"/>
      <c r="K162" s="174"/>
      <c r="L162" s="174"/>
    </row>
    <row r="163" spans="1:12" x14ac:dyDescent="0.4">
      <c r="B163" s="172" t="s">
        <v>1057</v>
      </c>
      <c r="C163" s="172"/>
      <c r="D163" s="172"/>
      <c r="E163" s="172"/>
      <c r="F163" s="172"/>
      <c r="G163" s="172"/>
      <c r="H163" s="172"/>
      <c r="I163" s="172"/>
      <c r="J163" s="172"/>
      <c r="K163" s="172"/>
      <c r="L163" s="172"/>
    </row>
    <row r="164" spans="1:12" ht="50.25" customHeight="1" x14ac:dyDescent="0.4">
      <c r="C164" s="173" t="s">
        <v>198</v>
      </c>
      <c r="D164" s="172"/>
      <c r="E164" s="172"/>
      <c r="F164" s="172"/>
      <c r="G164" s="172"/>
      <c r="H164" s="172"/>
      <c r="I164" s="172"/>
      <c r="J164" s="172"/>
      <c r="K164" s="172"/>
      <c r="L164" s="172"/>
    </row>
    <row r="165" spans="1:12" x14ac:dyDescent="0.4">
      <c r="C165" s="174"/>
      <c r="D165" s="174"/>
      <c r="E165" s="174"/>
      <c r="F165" s="174"/>
      <c r="G165" s="174"/>
      <c r="H165" s="174"/>
      <c r="I165" s="174"/>
      <c r="J165" s="174"/>
      <c r="K165" s="174"/>
      <c r="L165" s="174"/>
    </row>
    <row r="166" spans="1:12" x14ac:dyDescent="0.4">
      <c r="A166" s="197" t="s">
        <v>1058</v>
      </c>
      <c r="B166" s="197"/>
      <c r="C166" s="197"/>
      <c r="D166" s="197"/>
      <c r="E166" s="197"/>
      <c r="F166" s="197"/>
      <c r="G166" s="197"/>
      <c r="H166" s="197"/>
      <c r="I166" s="197"/>
      <c r="J166" s="197"/>
      <c r="K166" s="197"/>
      <c r="L166" s="197"/>
    </row>
    <row r="167" spans="1:12" x14ac:dyDescent="0.4">
      <c r="C167" s="174"/>
      <c r="D167" s="174"/>
      <c r="E167" s="174"/>
      <c r="F167" s="174"/>
      <c r="G167" s="174"/>
      <c r="H167" s="174"/>
      <c r="I167" s="174"/>
      <c r="J167" s="174"/>
      <c r="K167" s="174"/>
      <c r="L167" s="174"/>
    </row>
    <row r="168" spans="1:12" x14ac:dyDescent="0.4">
      <c r="B168" s="197" t="s">
        <v>177</v>
      </c>
      <c r="C168" s="197"/>
      <c r="D168" s="197"/>
      <c r="E168" s="197"/>
      <c r="F168" s="197"/>
      <c r="G168" s="197"/>
      <c r="H168" s="197"/>
      <c r="I168" s="197"/>
      <c r="J168" s="197"/>
      <c r="K168" s="197"/>
      <c r="L168" s="197"/>
    </row>
    <row r="169" spans="1:12" x14ac:dyDescent="0.4">
      <c r="C169" s="172" t="s">
        <v>178</v>
      </c>
      <c r="D169" s="172"/>
      <c r="E169" s="172"/>
      <c r="F169" s="172"/>
      <c r="G169" s="172"/>
      <c r="H169" s="172"/>
      <c r="I169" s="172"/>
      <c r="J169" s="172"/>
      <c r="K169" s="172"/>
      <c r="L169" s="172"/>
    </row>
    <row r="170" spans="1:12" ht="33" customHeight="1" x14ac:dyDescent="0.4">
      <c r="C170" s="173" t="s">
        <v>179</v>
      </c>
      <c r="D170" s="173"/>
      <c r="E170" s="173"/>
      <c r="F170" s="173"/>
      <c r="G170" s="173"/>
      <c r="H170" s="173"/>
      <c r="I170" s="173"/>
      <c r="J170" s="173"/>
      <c r="K170" s="173"/>
      <c r="L170" s="173"/>
    </row>
    <row r="171" spans="1:12" ht="150" customHeight="1" x14ac:dyDescent="0.4">
      <c r="C171" s="267" t="s">
        <v>199</v>
      </c>
      <c r="D171" s="268"/>
      <c r="E171" s="268"/>
      <c r="F171" s="268"/>
      <c r="G171" s="268"/>
      <c r="H171" s="268"/>
      <c r="I171" s="268"/>
      <c r="J171" s="268"/>
      <c r="K171" s="268"/>
      <c r="L171" s="269"/>
    </row>
    <row r="172" spans="1:12" x14ac:dyDescent="0.4">
      <c r="C172" s="172" t="s">
        <v>180</v>
      </c>
      <c r="D172" s="172"/>
      <c r="E172" s="172"/>
      <c r="F172" s="172"/>
      <c r="G172" s="172"/>
      <c r="H172" s="172"/>
      <c r="I172" s="172"/>
      <c r="J172" s="172"/>
      <c r="K172" s="172"/>
      <c r="L172" s="172"/>
    </row>
    <row r="173" spans="1:12" ht="148.5" customHeight="1" x14ac:dyDescent="0.4">
      <c r="C173" s="221" t="s">
        <v>200</v>
      </c>
      <c r="D173" s="222"/>
      <c r="E173" s="222"/>
      <c r="F173" s="222"/>
      <c r="G173" s="222"/>
      <c r="H173" s="222"/>
      <c r="I173" s="222"/>
      <c r="J173" s="222"/>
      <c r="K173" s="222"/>
      <c r="L173" s="223"/>
    </row>
    <row r="174" spans="1:12" x14ac:dyDescent="0.4">
      <c r="C174" s="172" t="s">
        <v>181</v>
      </c>
      <c r="D174" s="172"/>
      <c r="E174" s="172"/>
      <c r="F174" s="172"/>
      <c r="G174" s="172"/>
      <c r="H174" s="172"/>
      <c r="I174" s="172"/>
      <c r="J174" s="172"/>
      <c r="K174" s="172"/>
      <c r="L174" s="172"/>
    </row>
    <row r="175" spans="1:12" ht="66" customHeight="1" x14ac:dyDescent="0.4">
      <c r="C175" s="267" t="s">
        <v>201</v>
      </c>
      <c r="D175" s="268"/>
      <c r="E175" s="268"/>
      <c r="F175" s="268"/>
      <c r="G175" s="268"/>
      <c r="H175" s="268"/>
      <c r="I175" s="268"/>
      <c r="J175" s="268"/>
      <c r="K175" s="268"/>
      <c r="L175" s="269"/>
    </row>
    <row r="176" spans="1:12" x14ac:dyDescent="0.4">
      <c r="C176" s="174"/>
      <c r="D176" s="174"/>
      <c r="E176" s="174"/>
      <c r="F176" s="174"/>
      <c r="G176" s="174"/>
      <c r="H176" s="174"/>
      <c r="I176" s="174"/>
      <c r="J176" s="174"/>
      <c r="K176" s="174"/>
      <c r="L176" s="174"/>
    </row>
    <row r="177" spans="2:12" x14ac:dyDescent="0.4">
      <c r="B177" s="197" t="s">
        <v>182</v>
      </c>
      <c r="C177" s="197"/>
      <c r="D177" s="197"/>
      <c r="E177" s="197"/>
      <c r="F177" s="197"/>
      <c r="G177" s="197"/>
      <c r="H177" s="197"/>
      <c r="I177" s="197"/>
      <c r="J177" s="197"/>
      <c r="K177" s="197"/>
      <c r="L177" s="197"/>
    </row>
    <row r="178" spans="2:12" x14ac:dyDescent="0.4">
      <c r="B178" s="83"/>
      <c r="C178" s="197" t="s">
        <v>183</v>
      </c>
      <c r="D178" s="197"/>
      <c r="E178" s="197"/>
      <c r="F178" s="197"/>
      <c r="G178" s="197"/>
      <c r="H178" s="197"/>
      <c r="I178" s="197"/>
      <c r="J178" s="197"/>
      <c r="K178" s="197"/>
      <c r="L178" s="197"/>
    </row>
    <row r="179" spans="2:12" ht="49.5" customHeight="1" x14ac:dyDescent="0.4">
      <c r="B179" s="83"/>
      <c r="C179" s="221" t="s">
        <v>202</v>
      </c>
      <c r="D179" s="222"/>
      <c r="E179" s="222"/>
      <c r="F179" s="222"/>
      <c r="G179" s="222"/>
      <c r="H179" s="222"/>
      <c r="I179" s="222"/>
      <c r="J179" s="222"/>
      <c r="K179" s="222"/>
      <c r="L179" s="223"/>
    </row>
    <row r="180" spans="2:12" x14ac:dyDescent="0.4">
      <c r="B180" s="83"/>
      <c r="C180" s="197" t="s">
        <v>184</v>
      </c>
      <c r="D180" s="197"/>
      <c r="E180" s="197"/>
      <c r="F180" s="197"/>
      <c r="G180" s="197"/>
      <c r="H180" s="197"/>
      <c r="I180" s="197"/>
      <c r="J180" s="197"/>
      <c r="K180" s="197"/>
      <c r="L180" s="197"/>
    </row>
    <row r="181" spans="2:12" ht="196.5" customHeight="1" x14ac:dyDescent="0.4">
      <c r="B181" s="83"/>
      <c r="C181" s="221" t="s">
        <v>203</v>
      </c>
      <c r="D181" s="222"/>
      <c r="E181" s="222"/>
      <c r="F181" s="222"/>
      <c r="G181" s="222"/>
      <c r="H181" s="222"/>
      <c r="I181" s="222"/>
      <c r="J181" s="222"/>
      <c r="K181" s="222"/>
      <c r="L181" s="223"/>
    </row>
    <row r="182" spans="2:12" x14ac:dyDescent="0.4">
      <c r="C182" s="197" t="s">
        <v>185</v>
      </c>
      <c r="D182" s="197"/>
      <c r="E182" s="197"/>
      <c r="F182" s="197"/>
      <c r="G182" s="197"/>
      <c r="H182" s="197"/>
      <c r="I182" s="197"/>
      <c r="J182" s="197"/>
      <c r="K182" s="197"/>
      <c r="L182" s="197"/>
    </row>
    <row r="183" spans="2:12" x14ac:dyDescent="0.4">
      <c r="C183" s="197" t="s">
        <v>187</v>
      </c>
      <c r="D183" s="197"/>
      <c r="E183" s="197"/>
      <c r="F183" s="197"/>
      <c r="G183" s="197"/>
      <c r="H183" s="197"/>
      <c r="I183" s="197"/>
      <c r="J183" s="197"/>
      <c r="K183" s="197"/>
      <c r="L183" s="197"/>
    </row>
    <row r="184" spans="2:12" ht="116.25" customHeight="1" x14ac:dyDescent="0.4">
      <c r="C184" s="221" t="s">
        <v>204</v>
      </c>
      <c r="D184" s="222"/>
      <c r="E184" s="222"/>
      <c r="F184" s="222"/>
      <c r="G184" s="222"/>
      <c r="H184" s="222"/>
      <c r="I184" s="222"/>
      <c r="J184" s="222"/>
      <c r="K184" s="222"/>
      <c r="L184" s="223"/>
    </row>
    <row r="185" spans="2:12" ht="18.75" customHeight="1" x14ac:dyDescent="0.4">
      <c r="C185" s="202" t="s">
        <v>186</v>
      </c>
      <c r="D185" s="202"/>
      <c r="E185" s="202"/>
      <c r="F185" s="202"/>
      <c r="G185" s="202"/>
      <c r="H185" s="202"/>
      <c r="I185" s="202"/>
      <c r="J185" s="202"/>
      <c r="K185" s="202"/>
      <c r="L185" s="202"/>
    </row>
    <row r="186" spans="2:12" ht="33.75" customHeight="1" x14ac:dyDescent="0.4">
      <c r="C186" s="213" t="s">
        <v>188</v>
      </c>
      <c r="D186" s="213"/>
      <c r="E186" s="213"/>
      <c r="F186" s="213"/>
      <c r="G186" s="213"/>
      <c r="H186" s="213"/>
      <c r="I186" s="213"/>
      <c r="J186" s="213"/>
      <c r="K186" s="213"/>
      <c r="L186" s="213"/>
    </row>
    <row r="187" spans="2:12" ht="83.25" customHeight="1" x14ac:dyDescent="0.4">
      <c r="C187" s="221" t="s">
        <v>205</v>
      </c>
      <c r="D187" s="222"/>
      <c r="E187" s="222"/>
      <c r="F187" s="222"/>
      <c r="G187" s="222"/>
      <c r="H187" s="222"/>
      <c r="I187" s="222"/>
      <c r="J187" s="222"/>
      <c r="K187" s="222"/>
      <c r="L187" s="223"/>
    </row>
    <row r="188" spans="2:12" ht="18.75" customHeight="1" x14ac:dyDescent="0.4">
      <c r="C188" s="275" t="s">
        <v>206</v>
      </c>
      <c r="D188" s="275"/>
      <c r="E188" s="275"/>
      <c r="F188" s="275"/>
      <c r="G188" s="275"/>
      <c r="H188" s="275"/>
      <c r="I188" s="275"/>
      <c r="J188" s="275"/>
      <c r="K188" s="275"/>
      <c r="L188" s="275"/>
    </row>
    <row r="189" spans="2:12" x14ac:dyDescent="0.4">
      <c r="B189" s="83"/>
      <c r="C189" s="197" t="s">
        <v>208</v>
      </c>
      <c r="D189" s="197"/>
      <c r="E189" s="197"/>
      <c r="F189" s="197"/>
      <c r="G189" s="197"/>
      <c r="H189" s="197"/>
      <c r="I189" s="197"/>
      <c r="J189" s="197"/>
      <c r="K189" s="197"/>
      <c r="L189" s="197"/>
    </row>
    <row r="190" spans="2:12" ht="82.5" customHeight="1" x14ac:dyDescent="0.4">
      <c r="B190" s="83"/>
      <c r="C190" s="221" t="s">
        <v>207</v>
      </c>
      <c r="D190" s="222"/>
      <c r="E190" s="222"/>
      <c r="F190" s="222"/>
      <c r="G190" s="222"/>
      <c r="H190" s="222"/>
      <c r="I190" s="222"/>
      <c r="J190" s="222"/>
      <c r="K190" s="222"/>
      <c r="L190" s="223"/>
    </row>
    <row r="191" spans="2:12" x14ac:dyDescent="0.4">
      <c r="C191" s="197" t="s">
        <v>209</v>
      </c>
      <c r="D191" s="197"/>
      <c r="E191" s="197"/>
      <c r="F191" s="197"/>
      <c r="G191" s="197"/>
      <c r="H191" s="197"/>
      <c r="I191" s="197"/>
      <c r="J191" s="197"/>
      <c r="K191" s="197"/>
      <c r="L191" s="197"/>
    </row>
    <row r="192" spans="2:12" ht="33" customHeight="1" x14ac:dyDescent="0.4">
      <c r="C192" s="221" t="s">
        <v>210</v>
      </c>
      <c r="D192" s="233"/>
      <c r="E192" s="233"/>
      <c r="F192" s="233"/>
      <c r="G192" s="233"/>
      <c r="H192" s="233"/>
      <c r="I192" s="233"/>
      <c r="J192" s="233"/>
      <c r="K192" s="233"/>
      <c r="L192" s="234"/>
    </row>
    <row r="193" spans="1:12" x14ac:dyDescent="0.4">
      <c r="C193" s="172" t="s">
        <v>211</v>
      </c>
      <c r="D193" s="172"/>
      <c r="E193" s="172"/>
      <c r="F193" s="172"/>
      <c r="G193" s="172"/>
      <c r="H193" s="172"/>
      <c r="I193" s="172"/>
      <c r="J193" s="172"/>
      <c r="K193" s="172"/>
      <c r="L193" s="172"/>
    </row>
    <row r="194" spans="1:12" x14ac:dyDescent="0.4">
      <c r="C194" s="279" t="s">
        <v>212</v>
      </c>
      <c r="D194" s="268"/>
      <c r="E194" s="268"/>
      <c r="F194" s="268"/>
      <c r="G194" s="268"/>
      <c r="H194" s="268"/>
      <c r="I194" s="268"/>
      <c r="J194" s="268"/>
      <c r="K194" s="268"/>
      <c r="L194" s="269"/>
    </row>
    <row r="195" spans="1:12" x14ac:dyDescent="0.4">
      <c r="C195" s="174"/>
      <c r="D195" s="174"/>
      <c r="E195" s="174"/>
      <c r="F195" s="174"/>
      <c r="G195" s="174"/>
      <c r="H195" s="174"/>
      <c r="I195" s="174"/>
      <c r="J195" s="174"/>
      <c r="K195" s="174"/>
      <c r="L195" s="174"/>
    </row>
    <row r="196" spans="1:12" x14ac:dyDescent="0.4">
      <c r="A196" s="172" t="s">
        <v>1060</v>
      </c>
      <c r="B196" s="172"/>
      <c r="C196" s="172"/>
      <c r="D196" s="172"/>
      <c r="E196" s="172"/>
      <c r="F196" s="172"/>
      <c r="G196" s="172"/>
      <c r="H196" s="172"/>
      <c r="I196" s="172"/>
      <c r="J196" s="172"/>
      <c r="K196" s="172"/>
      <c r="L196" s="172"/>
    </row>
    <row r="197" spans="1:12" x14ac:dyDescent="0.4">
      <c r="C197" s="174"/>
      <c r="D197" s="174"/>
      <c r="E197" s="174"/>
      <c r="F197" s="174"/>
      <c r="G197" s="174"/>
      <c r="H197" s="174"/>
      <c r="I197" s="174"/>
      <c r="J197" s="174"/>
      <c r="K197" s="174"/>
      <c r="L197" s="174"/>
    </row>
    <row r="198" spans="1:12" x14ac:dyDescent="0.4">
      <c r="B198" s="172" t="s">
        <v>83</v>
      </c>
      <c r="C198" s="172"/>
      <c r="D198" s="172"/>
      <c r="E198" s="172"/>
      <c r="F198" s="172"/>
      <c r="G198" s="172"/>
      <c r="H198" s="172"/>
      <c r="I198" s="172"/>
      <c r="J198" s="172"/>
      <c r="K198" s="172"/>
      <c r="L198" s="172"/>
    </row>
    <row r="199" spans="1:12" ht="33" customHeight="1" x14ac:dyDescent="0.4">
      <c r="C199" s="173" t="s">
        <v>214</v>
      </c>
      <c r="D199" s="173"/>
      <c r="E199" s="173"/>
      <c r="F199" s="173"/>
      <c r="G199" s="173"/>
      <c r="H199" s="173"/>
      <c r="I199" s="173"/>
      <c r="J199" s="173"/>
      <c r="K199" s="173"/>
      <c r="L199" s="173"/>
    </row>
    <row r="200" spans="1:12" ht="99" customHeight="1" x14ac:dyDescent="0.4">
      <c r="C200" s="173" t="s">
        <v>1059</v>
      </c>
      <c r="D200" s="172"/>
      <c r="E200" s="172"/>
      <c r="F200" s="172"/>
      <c r="G200" s="172"/>
      <c r="H200" s="172"/>
      <c r="I200" s="172"/>
      <c r="J200" s="172"/>
      <c r="K200" s="172"/>
      <c r="L200" s="172"/>
    </row>
    <row r="201" spans="1:12" x14ac:dyDescent="0.4">
      <c r="C201" s="174"/>
      <c r="D201" s="174"/>
      <c r="E201" s="174"/>
      <c r="F201" s="174"/>
      <c r="G201" s="174"/>
      <c r="H201" s="174"/>
      <c r="I201" s="174"/>
      <c r="J201" s="174"/>
      <c r="K201" s="174"/>
      <c r="L201" s="174"/>
    </row>
    <row r="202" spans="1:12" x14ac:dyDescent="0.4">
      <c r="B202" s="384" t="s">
        <v>84</v>
      </c>
      <c r="C202" s="385"/>
      <c r="D202" s="385"/>
      <c r="E202" s="385"/>
      <c r="F202" s="385"/>
      <c r="G202" s="385"/>
      <c r="H202" s="385"/>
      <c r="I202" s="385"/>
      <c r="J202" s="385"/>
      <c r="K202" s="385"/>
      <c r="L202" s="427"/>
    </row>
    <row r="203" spans="1:12" ht="33.75" customHeight="1" x14ac:dyDescent="0.4">
      <c r="B203" s="131"/>
      <c r="C203" s="114" t="s">
        <v>1201</v>
      </c>
      <c r="D203" s="114"/>
      <c r="E203" s="114"/>
      <c r="F203" s="114"/>
      <c r="G203" s="114"/>
      <c r="H203" s="114"/>
      <c r="I203" s="114"/>
      <c r="J203" s="114"/>
      <c r="K203" s="114"/>
      <c r="L203" s="115"/>
    </row>
    <row r="204" spans="1:12" ht="51.75" customHeight="1" x14ac:dyDescent="0.4">
      <c r="C204" s="217" t="str">
        <f>IF(出力!B27=TRUE,'大 (出力用)(自衛)'!C231,"-")</f>
        <v>-</v>
      </c>
      <c r="D204" s="218"/>
      <c r="E204" s="218"/>
      <c r="F204" s="218"/>
      <c r="G204" s="218"/>
      <c r="H204" s="218"/>
      <c r="I204" s="218"/>
      <c r="J204" s="218"/>
      <c r="K204" s="218"/>
      <c r="L204" s="219"/>
    </row>
    <row r="205" spans="1:12" ht="20.25" customHeight="1" x14ac:dyDescent="0.4">
      <c r="C205" s="280" t="str">
        <f>IF(フローチャート!E36="必要あり",'大 (出力用)(自衛)'!C232,"-")</f>
        <v>-</v>
      </c>
      <c r="D205" s="256"/>
      <c r="E205" s="256"/>
      <c r="F205" s="256"/>
      <c r="G205" s="256"/>
      <c r="H205" s="256"/>
      <c r="I205" s="256"/>
      <c r="J205" s="256"/>
      <c r="K205" s="256"/>
      <c r="L205" s="257"/>
    </row>
    <row r="206" spans="1:12" x14ac:dyDescent="0.4">
      <c r="C206" s="174"/>
      <c r="D206" s="174"/>
      <c r="E206" s="174"/>
      <c r="F206" s="174"/>
      <c r="G206" s="174"/>
      <c r="H206" s="174"/>
      <c r="I206" s="174"/>
      <c r="J206" s="174"/>
      <c r="K206" s="174"/>
      <c r="L206" s="174"/>
    </row>
    <row r="207" spans="1:12" x14ac:dyDescent="0.4">
      <c r="A207" s="172" t="s">
        <v>1020</v>
      </c>
      <c r="B207" s="172"/>
      <c r="C207" s="172"/>
      <c r="D207" s="172"/>
      <c r="E207" s="172"/>
      <c r="F207" s="172"/>
      <c r="G207" s="172"/>
      <c r="H207" s="172"/>
      <c r="I207" s="172"/>
      <c r="J207" s="172"/>
      <c r="K207" s="172"/>
      <c r="L207" s="172"/>
    </row>
    <row r="208" spans="1:12" x14ac:dyDescent="0.4">
      <c r="C208" s="174"/>
      <c r="D208" s="174"/>
      <c r="E208" s="174"/>
      <c r="F208" s="174"/>
      <c r="G208" s="174"/>
      <c r="H208" s="174"/>
      <c r="I208" s="174"/>
      <c r="J208" s="174"/>
      <c r="K208" s="174"/>
      <c r="L208" s="174"/>
    </row>
    <row r="209" spans="2:12" x14ac:dyDescent="0.4">
      <c r="B209" s="172" t="s">
        <v>86</v>
      </c>
      <c r="C209" s="172"/>
      <c r="D209" s="172"/>
      <c r="E209" s="172"/>
      <c r="F209" s="172"/>
      <c r="G209" s="172"/>
      <c r="H209" s="172"/>
      <c r="I209" s="172"/>
      <c r="J209" s="172"/>
      <c r="K209" s="172"/>
      <c r="L209" s="172"/>
    </row>
    <row r="210" spans="2:12" x14ac:dyDescent="0.4">
      <c r="C210" s="172" t="s">
        <v>217</v>
      </c>
      <c r="D210" s="172"/>
      <c r="E210" s="172"/>
      <c r="F210" s="172"/>
      <c r="G210" s="172"/>
      <c r="H210" s="172"/>
      <c r="I210" s="172"/>
      <c r="J210" s="172"/>
      <c r="K210" s="172"/>
      <c r="L210" s="172"/>
    </row>
    <row r="211" spans="2:12" x14ac:dyDescent="0.4">
      <c r="C211" s="281" t="s">
        <v>227</v>
      </c>
      <c r="D211" s="281"/>
      <c r="E211" s="281"/>
      <c r="F211" s="281"/>
      <c r="G211" s="176" t="s">
        <v>228</v>
      </c>
      <c r="H211" s="176"/>
      <c r="I211" s="176"/>
      <c r="J211" s="176"/>
      <c r="K211" s="176" t="s">
        <v>229</v>
      </c>
      <c r="L211" s="176"/>
    </row>
    <row r="212" spans="2:12" ht="16.5" customHeight="1" x14ac:dyDescent="0.4">
      <c r="C212" s="288" t="s">
        <v>218</v>
      </c>
      <c r="D212" s="288"/>
      <c r="E212" s="288"/>
      <c r="F212" s="288"/>
      <c r="G212" s="176" t="s">
        <v>234</v>
      </c>
      <c r="H212" s="176"/>
      <c r="I212" s="176"/>
      <c r="J212" s="176"/>
      <c r="K212" s="176" t="s">
        <v>230</v>
      </c>
      <c r="L212" s="176"/>
    </row>
    <row r="213" spans="2:12" ht="49.5" customHeight="1" x14ac:dyDescent="0.4">
      <c r="C213" s="288" t="s">
        <v>219</v>
      </c>
      <c r="D213" s="288"/>
      <c r="E213" s="288"/>
      <c r="F213" s="288"/>
      <c r="G213" s="178" t="s">
        <v>235</v>
      </c>
      <c r="H213" s="178"/>
      <c r="I213" s="178"/>
      <c r="J213" s="178"/>
      <c r="K213" s="176" t="s">
        <v>231</v>
      </c>
      <c r="L213" s="176"/>
    </row>
    <row r="214" spans="2:12" ht="33" customHeight="1" x14ac:dyDescent="0.4">
      <c r="C214" s="288" t="s">
        <v>220</v>
      </c>
      <c r="D214" s="288"/>
      <c r="E214" s="288"/>
      <c r="F214" s="288"/>
      <c r="G214" s="178" t="s">
        <v>236</v>
      </c>
      <c r="H214" s="178"/>
      <c r="I214" s="178"/>
      <c r="J214" s="178"/>
      <c r="K214" s="176" t="s">
        <v>231</v>
      </c>
      <c r="L214" s="176"/>
    </row>
    <row r="215" spans="2:12" ht="49.5" customHeight="1" x14ac:dyDescent="0.4">
      <c r="C215" s="288" t="s">
        <v>221</v>
      </c>
      <c r="D215" s="288"/>
      <c r="E215" s="288"/>
      <c r="F215" s="288"/>
      <c r="G215" s="178" t="s">
        <v>237</v>
      </c>
      <c r="H215" s="178"/>
      <c r="I215" s="178"/>
      <c r="J215" s="178"/>
      <c r="K215" s="176" t="s">
        <v>230</v>
      </c>
      <c r="L215" s="176"/>
    </row>
    <row r="216" spans="2:12" ht="33" customHeight="1" x14ac:dyDescent="0.4">
      <c r="C216" s="289" t="s">
        <v>222</v>
      </c>
      <c r="D216" s="289"/>
      <c r="E216" s="289"/>
      <c r="F216" s="289"/>
      <c r="G216" s="184" t="s">
        <v>238</v>
      </c>
      <c r="H216" s="184"/>
      <c r="I216" s="184"/>
      <c r="J216" s="184"/>
      <c r="K216" s="203" t="s">
        <v>232</v>
      </c>
      <c r="L216" s="203"/>
    </row>
    <row r="217" spans="2:12" ht="16.5" customHeight="1" x14ac:dyDescent="0.4">
      <c r="C217" s="61" t="s">
        <v>1061</v>
      </c>
      <c r="D217" s="61"/>
      <c r="E217" s="61"/>
      <c r="F217" s="61"/>
      <c r="G217" s="103" t="s">
        <v>866</v>
      </c>
      <c r="H217" s="103"/>
      <c r="I217" s="103"/>
      <c r="J217" s="103"/>
      <c r="K217" s="95" t="s">
        <v>230</v>
      </c>
      <c r="L217" s="95"/>
    </row>
    <row r="218" spans="2:12" ht="16.5" customHeight="1" x14ac:dyDescent="0.4">
      <c r="C218" s="61" t="s">
        <v>864</v>
      </c>
      <c r="D218" s="61"/>
      <c r="E218" s="61"/>
      <c r="F218" s="61"/>
      <c r="G218" s="103" t="s">
        <v>866</v>
      </c>
      <c r="H218" s="103"/>
      <c r="I218" s="103"/>
      <c r="J218" s="103"/>
      <c r="K218" s="95" t="s">
        <v>230</v>
      </c>
      <c r="L218" s="95"/>
    </row>
    <row r="219" spans="2:12" ht="16.5" customHeight="1" x14ac:dyDescent="0.4">
      <c r="C219" s="62" t="s">
        <v>865</v>
      </c>
      <c r="D219" s="13"/>
      <c r="E219" s="13"/>
      <c r="F219" s="63"/>
      <c r="G219" s="155" t="s">
        <v>918</v>
      </c>
      <c r="H219" s="156"/>
      <c r="I219" s="156"/>
      <c r="J219" s="157"/>
      <c r="K219" s="34" t="s">
        <v>230</v>
      </c>
      <c r="L219" s="130"/>
    </row>
    <row r="220" spans="2:12" ht="16.5" customHeight="1" x14ac:dyDescent="0.4">
      <c r="C220" s="28"/>
      <c r="D220" s="29"/>
      <c r="E220" s="29"/>
      <c r="F220" s="30"/>
      <c r="G220" s="158"/>
      <c r="H220" s="159"/>
      <c r="I220" s="159"/>
      <c r="J220" s="160"/>
      <c r="K220" s="131"/>
      <c r="L220" s="132"/>
    </row>
    <row r="221" spans="2:12" ht="66.75" customHeight="1" x14ac:dyDescent="0.4">
      <c r="C221" s="290" t="s">
        <v>223</v>
      </c>
      <c r="D221" s="290"/>
      <c r="E221" s="290"/>
      <c r="F221" s="290"/>
      <c r="G221" s="225" t="s">
        <v>239</v>
      </c>
      <c r="H221" s="225"/>
      <c r="I221" s="225"/>
      <c r="J221" s="225"/>
      <c r="K221" s="196" t="s">
        <v>230</v>
      </c>
      <c r="L221" s="196"/>
    </row>
    <row r="222" spans="2:12" ht="30.75" customHeight="1" x14ac:dyDescent="0.4">
      <c r="C222" s="288" t="s">
        <v>224</v>
      </c>
      <c r="D222" s="288"/>
      <c r="E222" s="288"/>
      <c r="F222" s="288"/>
      <c r="G222" s="178" t="s">
        <v>240</v>
      </c>
      <c r="H222" s="178"/>
      <c r="I222" s="178"/>
      <c r="J222" s="178"/>
      <c r="K222" s="176" t="s">
        <v>230</v>
      </c>
      <c r="L222" s="176"/>
    </row>
    <row r="223" spans="2:12" ht="66.75" customHeight="1" x14ac:dyDescent="0.4">
      <c r="C223" s="288" t="s">
        <v>225</v>
      </c>
      <c r="D223" s="288"/>
      <c r="E223" s="288"/>
      <c r="F223" s="288"/>
      <c r="G223" s="178" t="s">
        <v>241</v>
      </c>
      <c r="H223" s="178"/>
      <c r="I223" s="178"/>
      <c r="J223" s="178"/>
      <c r="K223" s="178" t="s">
        <v>233</v>
      </c>
      <c r="L223" s="178"/>
    </row>
    <row r="224" spans="2:12" x14ac:dyDescent="0.4">
      <c r="C224" s="288" t="s">
        <v>226</v>
      </c>
      <c r="D224" s="288"/>
      <c r="E224" s="288"/>
      <c r="F224" s="288"/>
      <c r="G224" s="178"/>
      <c r="H224" s="178"/>
      <c r="I224" s="178"/>
      <c r="J224" s="178"/>
      <c r="K224" s="176"/>
      <c r="L224" s="176"/>
    </row>
    <row r="226" spans="1:12" x14ac:dyDescent="0.4">
      <c r="B226" s="197" t="s">
        <v>87</v>
      </c>
      <c r="C226" s="197"/>
      <c r="D226" s="197"/>
      <c r="E226" s="197"/>
      <c r="F226" s="197"/>
      <c r="G226" s="197"/>
      <c r="H226" s="197"/>
      <c r="I226" s="197"/>
      <c r="J226" s="197"/>
      <c r="K226" s="197"/>
      <c r="L226" s="197"/>
    </row>
    <row r="227" spans="1:12" ht="33" customHeight="1" x14ac:dyDescent="0.4">
      <c r="C227" s="213" t="s">
        <v>242</v>
      </c>
      <c r="D227" s="213"/>
      <c r="E227" s="213"/>
      <c r="F227" s="213"/>
      <c r="G227" s="213"/>
      <c r="H227" s="213"/>
      <c r="I227" s="213"/>
      <c r="J227" s="213"/>
      <c r="K227" s="213"/>
      <c r="L227" s="213"/>
    </row>
    <row r="228" spans="1:12" ht="33" customHeight="1" x14ac:dyDescent="0.4">
      <c r="C228" s="213" t="s">
        <v>243</v>
      </c>
      <c r="D228" s="197"/>
      <c r="E228" s="197"/>
      <c r="F228" s="197"/>
      <c r="G228" s="197"/>
      <c r="H228" s="197"/>
      <c r="I228" s="197"/>
      <c r="J228" s="197"/>
      <c r="K228" s="197"/>
      <c r="L228" s="197"/>
    </row>
    <row r="229" spans="1:12" x14ac:dyDescent="0.4">
      <c r="C229" s="174"/>
      <c r="D229" s="174"/>
      <c r="E229" s="174"/>
      <c r="F229" s="174"/>
      <c r="G229" s="174"/>
      <c r="H229" s="174"/>
      <c r="I229" s="174"/>
      <c r="J229" s="174"/>
      <c r="K229" s="174"/>
      <c r="L229" s="174"/>
    </row>
    <row r="230" spans="1:12" x14ac:dyDescent="0.4">
      <c r="A230" s="174" t="s">
        <v>88</v>
      </c>
      <c r="B230" s="174"/>
      <c r="C230" s="174"/>
      <c r="D230" s="174"/>
      <c r="E230" s="174"/>
      <c r="F230" s="174"/>
      <c r="G230" s="174"/>
      <c r="H230" s="174"/>
      <c r="I230" s="174"/>
      <c r="J230" s="174"/>
      <c r="K230" s="174"/>
      <c r="L230" s="174"/>
    </row>
    <row r="231" spans="1:12" x14ac:dyDescent="0.4">
      <c r="C231" s="174"/>
      <c r="D231" s="174"/>
      <c r="E231" s="174"/>
      <c r="F231" s="174"/>
      <c r="G231" s="174"/>
      <c r="H231" s="174"/>
      <c r="I231" s="174"/>
      <c r="J231" s="174"/>
      <c r="K231" s="174"/>
      <c r="L231" s="174"/>
    </row>
    <row r="232" spans="1:12" x14ac:dyDescent="0.4">
      <c r="B232" s="204" t="s">
        <v>868</v>
      </c>
      <c r="C232" s="204"/>
      <c r="D232" s="204"/>
      <c r="E232" s="204"/>
      <c r="F232" s="204"/>
      <c r="G232" s="204"/>
      <c r="H232" s="204"/>
      <c r="I232" s="204"/>
      <c r="J232" s="204"/>
      <c r="K232" s="204"/>
      <c r="L232" s="204"/>
    </row>
    <row r="233" spans="1:12" x14ac:dyDescent="0.4">
      <c r="C233" s="35">
        <v>1</v>
      </c>
      <c r="D233" s="101" t="str">
        <f>IF(OR(出力!B60=TRUE,AND(出力!D61=TRUE,出力!J23+出力!K23=1)),"防火対象物","事業所")</f>
        <v>事業所</v>
      </c>
      <c r="E233" s="205" t="s">
        <v>244</v>
      </c>
      <c r="F233" s="172"/>
      <c r="G233" s="172"/>
      <c r="H233" s="172"/>
      <c r="I233" s="172"/>
      <c r="J233" s="172"/>
      <c r="K233" s="172"/>
      <c r="L233" s="172"/>
    </row>
    <row r="234" spans="1:12" x14ac:dyDescent="0.4">
      <c r="C234" s="172" t="s">
        <v>245</v>
      </c>
      <c r="D234" s="172"/>
      <c r="E234" s="172"/>
      <c r="F234" s="172"/>
      <c r="G234" s="172"/>
      <c r="H234" s="172"/>
      <c r="I234" s="172"/>
      <c r="J234" s="172"/>
      <c r="K234" s="172"/>
      <c r="L234" s="172"/>
    </row>
    <row r="235" spans="1:12" x14ac:dyDescent="0.4">
      <c r="D235" s="102" t="str">
        <f>D233</f>
        <v>事業所</v>
      </c>
      <c r="E235" s="205" t="s">
        <v>246</v>
      </c>
      <c r="F235" s="172"/>
      <c r="G235" s="172"/>
      <c r="H235" s="172"/>
      <c r="I235" s="172"/>
      <c r="J235" s="172"/>
      <c r="K235" s="172"/>
      <c r="L235" s="172"/>
    </row>
    <row r="236" spans="1:12" x14ac:dyDescent="0.4">
      <c r="D236" s="206" t="str">
        <f>IF(D233="防火対象物",'大規模 (出力用) (防火)'!D263,'大 (出力用)(自衛)'!D263)</f>
        <v>⑵　事業所自衛消防隊には、事業所本部隊（及び事業所地区隊）を編成する。</v>
      </c>
      <c r="E236" s="207"/>
      <c r="F236" s="207"/>
      <c r="G236" s="207"/>
      <c r="H236" s="207"/>
      <c r="I236" s="207"/>
      <c r="J236" s="207"/>
      <c r="K236" s="207"/>
      <c r="L236" s="208"/>
    </row>
    <row r="237" spans="1:12" x14ac:dyDescent="0.4">
      <c r="C237" s="210" t="str">
        <f>IF(D233="防火対象物",'大規模 (出力用) (防火)'!C264,'大 (出力用)(自衛)'!D263)</f>
        <v>⑵　事業所自衛消防隊には、事業所本部隊（及び事業所地区隊）を編成する。</v>
      </c>
      <c r="D237" s="211"/>
      <c r="E237" s="211"/>
      <c r="F237" s="211"/>
      <c r="G237" s="211"/>
      <c r="H237" s="211"/>
      <c r="I237" s="211"/>
      <c r="J237" s="211"/>
      <c r="K237" s="211"/>
      <c r="L237" s="212"/>
    </row>
    <row r="238" spans="1:12" ht="49.5" customHeight="1" x14ac:dyDescent="0.4">
      <c r="C238" s="252" t="str">
        <f>IF(D233="防火対象物",'大規模 (出力用) (防火)'!C265,'大 (出力用)(自衛)'!C265)</f>
        <v>・　事業所本部隊に事業所自衛消防隊長及び班を置く。
・　事業所自衛消防隊長には、その任務を代行する事業所自衛消防隊長の代行者を定める。
・　班は、通報連絡（情報）班、初期消火班、避難誘導班、安全防護班、応急救護班とし、各班に班長を
    置く。</v>
      </c>
      <c r="D238" s="253"/>
      <c r="E238" s="253"/>
      <c r="F238" s="253"/>
      <c r="G238" s="253"/>
      <c r="H238" s="253"/>
      <c r="I238" s="253"/>
      <c r="J238" s="253"/>
      <c r="K238" s="253"/>
      <c r="L238" s="254"/>
    </row>
    <row r="239" spans="1:12" ht="16.5" customHeight="1" x14ac:dyDescent="0.4">
      <c r="C239" s="252" t="str">
        <f>IF(出力!B27=TRUE,'大規模 (出力用) (防火)'!C266,"-")</f>
        <v>-</v>
      </c>
      <c r="D239" s="253"/>
      <c r="E239" s="253"/>
      <c r="F239" s="253"/>
      <c r="G239" s="253"/>
      <c r="H239" s="253"/>
      <c r="I239" s="253"/>
      <c r="J239" s="253"/>
      <c r="K239" s="253"/>
      <c r="L239" s="254"/>
    </row>
    <row r="240" spans="1:12" ht="15.75" customHeight="1" x14ac:dyDescent="0.4">
      <c r="C240" s="209" t="str">
        <f>IF(D233="防火対象物",'大規模 (出力用) (防火)'!C267,'大 (出力用)(自衛)'!C266)</f>
        <v>②　事業所地区隊</v>
      </c>
      <c r="D240" s="209"/>
      <c r="E240" s="209"/>
      <c r="F240" s="209"/>
      <c r="G240" s="209"/>
      <c r="H240" s="209"/>
      <c r="I240" s="209"/>
      <c r="J240" s="209"/>
      <c r="K240" s="209"/>
      <c r="L240" s="209"/>
    </row>
    <row r="241" spans="3:12" ht="69.95" customHeight="1" x14ac:dyDescent="0.4">
      <c r="C241" s="209" t="str">
        <f>IF(D233="防火対象物",'大規模 (出力用) (防火)'!C268,'大 (出力用)(自衛)'!C267)</f>
        <v>・　事業所地区隊に事業所地区隊長と班を置く。
・　火災、地震その他の災害等が発生した場合、事業所地区隊長は、担当区域の初動措置の指揮統制を
    図るとともに事業所自衛消防隊長へ状況を適宜報告、連絡する。
・　班は、通報連絡（情報）班、初期消火班、避難誘導班、安全防護班、応急救護班とし、各班に班長を
    置く。</v>
      </c>
      <c r="D241" s="209"/>
      <c r="E241" s="209"/>
      <c r="F241" s="209"/>
      <c r="G241" s="209"/>
      <c r="H241" s="209"/>
      <c r="I241" s="209"/>
      <c r="J241" s="209"/>
      <c r="K241" s="209"/>
      <c r="L241" s="209"/>
    </row>
    <row r="242" spans="3:12" ht="33.75" customHeight="1" x14ac:dyDescent="0.4">
      <c r="C242" s="173" t="s">
        <v>247</v>
      </c>
      <c r="D242" s="173"/>
      <c r="E242" s="173"/>
      <c r="F242" s="173"/>
      <c r="G242" s="173"/>
      <c r="H242" s="173"/>
      <c r="I242" s="173"/>
      <c r="J242" s="173"/>
      <c r="K242" s="173"/>
      <c r="L242" s="173"/>
    </row>
    <row r="243" spans="3:12" ht="33.75" customHeight="1" x14ac:dyDescent="0.4">
      <c r="C243" s="280" t="str">
        <f>IF(フローチャート!E36="必要あり",'大 (出力用)(自衛)'!C269,"-")</f>
        <v>-</v>
      </c>
      <c r="D243" s="256"/>
      <c r="E243" s="256"/>
      <c r="F243" s="256"/>
      <c r="G243" s="256"/>
      <c r="H243" s="256"/>
      <c r="I243" s="256"/>
      <c r="J243" s="256"/>
      <c r="K243" s="256"/>
      <c r="L243" s="257"/>
    </row>
    <row r="244" spans="3:12" x14ac:dyDescent="0.4">
      <c r="C244" s="174"/>
      <c r="D244" s="174"/>
      <c r="E244" s="174"/>
      <c r="F244" s="174"/>
      <c r="G244" s="174"/>
      <c r="H244" s="174"/>
      <c r="I244" s="174"/>
      <c r="J244" s="174"/>
      <c r="K244" s="174"/>
      <c r="L244" s="174"/>
    </row>
    <row r="245" spans="3:12" x14ac:dyDescent="0.4">
      <c r="C245" s="210" t="str">
        <f>IF(D233="防火対象物",'大規模 (出力用) (防火)'!C272,'大 (出力用)(自衛)'!C271)</f>
        <v>２　事業所自衛消防隊の活動範囲</v>
      </c>
      <c r="D245" s="211"/>
      <c r="E245" s="211"/>
      <c r="F245" s="211"/>
      <c r="G245" s="211"/>
      <c r="H245" s="211"/>
      <c r="I245" s="211"/>
      <c r="J245" s="211"/>
      <c r="K245" s="211"/>
      <c r="L245" s="212"/>
    </row>
    <row r="246" spans="3:12" x14ac:dyDescent="0.4">
      <c r="C246" s="282" t="str">
        <f>IF(D233="防火対象物",'大規模 (出力用) (防火)'!C273,'大 (出力用)(自衛)'!C272)</f>
        <v>⑴　事業所自衛消防隊の活動範囲は、原則として事業所が占有している範囲内とする。
(2)　防火対象物自衛消防隊長から自衛消防活動の協力の要請があった場合は、防火対象物自衛消防隊長
　　の指揮の下、活動する。
(3)  事業所自衛消防隊は、⑴の範囲内で活動するほか、全体についての消防計画に範囲外の活動について
　　定めがあるときは、その定めるところにより活動する。</v>
      </c>
      <c r="D246" s="283"/>
      <c r="E246" s="283"/>
      <c r="F246" s="283"/>
      <c r="G246" s="283"/>
      <c r="H246" s="283"/>
      <c r="I246" s="283"/>
      <c r="J246" s="283"/>
      <c r="K246" s="283"/>
      <c r="L246" s="284"/>
    </row>
    <row r="247" spans="3:12" ht="66.75" customHeight="1" x14ac:dyDescent="0.4">
      <c r="C247" s="285"/>
      <c r="D247" s="286"/>
      <c r="E247" s="286"/>
      <c r="F247" s="286"/>
      <c r="G247" s="286"/>
      <c r="H247" s="286"/>
      <c r="I247" s="286"/>
      <c r="J247" s="286"/>
      <c r="K247" s="286"/>
      <c r="L247" s="287"/>
    </row>
    <row r="248" spans="3:12" x14ac:dyDescent="0.4">
      <c r="C248" s="174"/>
      <c r="D248" s="174"/>
      <c r="E248" s="174"/>
      <c r="F248" s="174"/>
      <c r="G248" s="174"/>
      <c r="H248" s="174"/>
      <c r="I248" s="174"/>
      <c r="J248" s="174"/>
      <c r="K248" s="174"/>
      <c r="L248" s="174"/>
    </row>
    <row r="249" spans="3:12" x14ac:dyDescent="0.4">
      <c r="C249" s="209" t="str">
        <f>IF(D233="防火対象物",'大規模 (出力用) (防火)'!C275,'大 (出力用)(自衛)'!C274)</f>
        <v>３　事業所自衛消防隊長等の権限</v>
      </c>
      <c r="D249" s="209"/>
      <c r="E249" s="209"/>
      <c r="F249" s="209"/>
      <c r="G249" s="209"/>
      <c r="H249" s="209"/>
      <c r="I249" s="209"/>
      <c r="J249" s="209"/>
      <c r="K249" s="209"/>
      <c r="L249" s="209"/>
    </row>
    <row r="250" spans="3:12" ht="33" customHeight="1" x14ac:dyDescent="0.4">
      <c r="C250" s="214" t="str">
        <f>IF(D233="防火対象物",'大規模 (出力用) (防火)'!C276,'大 (出力用)(自衛)'!C275)</f>
        <v>⑴　事業所自衛消防隊長は、火災、地震その他の災害等が発生した場合の自衛消防活動について、事業所
　　自衛消防隊の指揮、命令、監督等一切の権限を有する。
⑵　管理権原者は、事業所自衛消防隊長の代行者に対し、任務を代行するために必要な指揮、命令、監督
　　等の権限を付与する。</v>
      </c>
      <c r="D250" s="215"/>
      <c r="E250" s="215"/>
      <c r="F250" s="215"/>
      <c r="G250" s="215"/>
      <c r="H250" s="215"/>
      <c r="I250" s="215"/>
      <c r="J250" s="215"/>
      <c r="K250" s="215"/>
      <c r="L250" s="216"/>
    </row>
    <row r="251" spans="3:12" ht="33" customHeight="1" x14ac:dyDescent="0.4">
      <c r="C251" s="217"/>
      <c r="D251" s="218"/>
      <c r="E251" s="218"/>
      <c r="F251" s="218"/>
      <c r="G251" s="218"/>
      <c r="H251" s="218"/>
      <c r="I251" s="218"/>
      <c r="J251" s="218"/>
      <c r="K251" s="218"/>
      <c r="L251" s="219"/>
    </row>
    <row r="252" spans="3:12" x14ac:dyDescent="0.4">
      <c r="C252" s="174"/>
      <c r="D252" s="174"/>
      <c r="E252" s="174"/>
      <c r="F252" s="174"/>
      <c r="G252" s="174"/>
      <c r="H252" s="174"/>
      <c r="I252" s="174"/>
      <c r="J252" s="174"/>
      <c r="K252" s="174"/>
      <c r="L252" s="174"/>
    </row>
    <row r="253" spans="3:12" x14ac:dyDescent="0.4">
      <c r="C253" s="172" t="s">
        <v>248</v>
      </c>
      <c r="D253" s="172"/>
      <c r="E253" s="172"/>
      <c r="F253" s="172"/>
      <c r="G253" s="172"/>
      <c r="H253" s="172"/>
      <c r="I253" s="172"/>
      <c r="J253" s="172"/>
      <c r="K253" s="172"/>
      <c r="L253" s="172"/>
    </row>
    <row r="254" spans="3:12" ht="15.95" customHeight="1" x14ac:dyDescent="0.4">
      <c r="C254" s="263" t="str">
        <f>IF(D233="防火対象物",'大規模 (出力用) (防火)'!C279,'大 (出力用)(自衛)'!C278)</f>
        <v>⑴　事業所本部隊</v>
      </c>
      <c r="D254" s="263"/>
      <c r="E254" s="263"/>
      <c r="F254" s="263"/>
      <c r="G254" s="263"/>
      <c r="H254" s="263"/>
      <c r="I254" s="263"/>
      <c r="J254" s="263"/>
      <c r="K254" s="263"/>
      <c r="L254" s="263"/>
    </row>
    <row r="255" spans="3:12" ht="83.25" customHeight="1" x14ac:dyDescent="0.4">
      <c r="C255" s="214" t="str">
        <f>IF(D233="防火対象物",'大規模 (出力用) (防火)'!C280,'大 (出力用)(自衛)'!C279)</f>
        <v>・　事業所本部隊は、管理する区域で火災が発生した場合、初動対応（及び事業所地区隊の統制）を
     行う。
・　事業所本部隊の通報連絡（情報）班は、本部員として活動拠点における任務に当たる。
・　事業所本部隊の初期消火班、避難誘導班、安全防護班、応急救護班は、事業所地区隊長の指揮
     下で現場員として火災発生場所における任務に当たる。
・　事業所自衛消防隊長は、事業所地区隊長が不在となった区域で火災が発生した場合、現場に駆
     け付ける現場員のうち1名を指揮担当に指定し、その他の現場員の活動指揮に当たらせる。
・　現場員は、事業所地区隊長が不在となった区域で火災が発生した場合、指揮担当の指揮下で、
     情報収集、初期消火、避難誘導、安全防護、応急救護の任務に当たる。</v>
      </c>
      <c r="D255" s="215"/>
      <c r="E255" s="215"/>
      <c r="F255" s="215"/>
      <c r="G255" s="215"/>
      <c r="H255" s="215"/>
      <c r="I255" s="215"/>
      <c r="J255" s="215"/>
      <c r="K255" s="215"/>
      <c r="L255" s="216"/>
    </row>
    <row r="256" spans="3:12" ht="31.5" customHeight="1" x14ac:dyDescent="0.4">
      <c r="C256" s="428"/>
      <c r="D256" s="173"/>
      <c r="E256" s="173"/>
      <c r="F256" s="173"/>
      <c r="G256" s="173"/>
      <c r="H256" s="173"/>
      <c r="I256" s="173"/>
      <c r="J256" s="173"/>
      <c r="K256" s="173"/>
      <c r="L256" s="429"/>
    </row>
    <row r="257" spans="1:12" ht="33" customHeight="1" x14ac:dyDescent="0.4">
      <c r="C257" s="217"/>
      <c r="D257" s="218"/>
      <c r="E257" s="218"/>
      <c r="F257" s="218"/>
      <c r="G257" s="218"/>
      <c r="H257" s="218"/>
      <c r="I257" s="218"/>
      <c r="J257" s="218"/>
      <c r="K257" s="218"/>
      <c r="L257" s="219"/>
    </row>
    <row r="258" spans="1:12" x14ac:dyDescent="0.4">
      <c r="C258" s="263" t="str">
        <f>IF(D233="防火対象物",'大規模 (出力用) (防火)'!C282,'大 (出力用)(自衛)'!C282)</f>
        <v>⑵　事業所地区隊</v>
      </c>
      <c r="D258" s="263"/>
      <c r="E258" s="263"/>
      <c r="F258" s="263"/>
      <c r="G258" s="263"/>
      <c r="H258" s="263"/>
      <c r="I258" s="263"/>
      <c r="J258" s="263"/>
      <c r="K258" s="263"/>
      <c r="L258" s="263"/>
    </row>
    <row r="259" spans="1:12" ht="33" customHeight="1" x14ac:dyDescent="0.4">
      <c r="C259" s="209" t="str">
        <f>IF(D233="防火対象物",'大規模 (出力用) (防火)'!C283,'大 (出力用)(自衛)'!C283)</f>
        <v>　事業所地区隊は、当該地区隊の担当する区域で発生した火災において、当該地区隊が中心となり、当該地区隊長の指揮の下に初動措置を行う。</v>
      </c>
      <c r="D259" s="209"/>
      <c r="E259" s="209"/>
      <c r="F259" s="209"/>
      <c r="G259" s="209"/>
      <c r="H259" s="209"/>
      <c r="I259" s="209"/>
      <c r="J259" s="209"/>
      <c r="K259" s="209"/>
      <c r="L259" s="209"/>
    </row>
    <row r="260" spans="1:12" x14ac:dyDescent="0.4">
      <c r="C260" s="263" t="s">
        <v>877</v>
      </c>
      <c r="D260" s="263"/>
      <c r="E260" s="263"/>
      <c r="F260" s="263"/>
      <c r="G260" s="263"/>
      <c r="H260" s="263"/>
      <c r="I260" s="263"/>
      <c r="J260" s="263"/>
      <c r="K260" s="263"/>
      <c r="L260" s="263"/>
    </row>
    <row r="261" spans="1:12" x14ac:dyDescent="0.4">
      <c r="C261" s="263" t="s">
        <v>922</v>
      </c>
      <c r="D261" s="263"/>
      <c r="E261" s="263"/>
      <c r="F261" s="263"/>
      <c r="G261" s="263"/>
      <c r="H261" s="263"/>
      <c r="I261" s="263"/>
      <c r="J261" s="263"/>
      <c r="K261" s="263"/>
      <c r="L261" s="263"/>
    </row>
    <row r="262" spans="1:12" x14ac:dyDescent="0.4">
      <c r="C262" s="174"/>
      <c r="D262" s="174"/>
      <c r="E262" s="174"/>
      <c r="F262" s="174"/>
      <c r="G262" s="174"/>
      <c r="H262" s="174"/>
      <c r="I262" s="174"/>
      <c r="J262" s="174"/>
      <c r="K262" s="174"/>
      <c r="L262" s="174"/>
    </row>
    <row r="263" spans="1:12" x14ac:dyDescent="0.4">
      <c r="C263" s="172" t="s">
        <v>249</v>
      </c>
      <c r="D263" s="172"/>
      <c r="E263" s="172"/>
      <c r="F263" s="172"/>
      <c r="G263" s="172"/>
      <c r="H263" s="172"/>
      <c r="I263" s="172"/>
      <c r="J263" s="172"/>
      <c r="K263" s="172"/>
      <c r="L263" s="172"/>
    </row>
    <row r="264" spans="1:12" ht="66.75" customHeight="1" x14ac:dyDescent="0.4">
      <c r="C264" s="173" t="s">
        <v>250</v>
      </c>
      <c r="D264" s="172"/>
      <c r="E264" s="172"/>
      <c r="F264" s="172"/>
      <c r="G264" s="172"/>
      <c r="H264" s="172"/>
      <c r="I264" s="172"/>
      <c r="J264" s="172"/>
      <c r="K264" s="172"/>
      <c r="L264" s="172"/>
    </row>
    <row r="265" spans="1:12" x14ac:dyDescent="0.4">
      <c r="C265" s="174"/>
      <c r="D265" s="174"/>
      <c r="E265" s="174"/>
      <c r="F265" s="174"/>
      <c r="G265" s="174"/>
      <c r="H265" s="174"/>
      <c r="I265" s="174"/>
      <c r="J265" s="174"/>
      <c r="K265" s="174"/>
      <c r="L265" s="174"/>
    </row>
    <row r="266" spans="1:12" x14ac:dyDescent="0.4">
      <c r="A266" s="197" t="s">
        <v>1062</v>
      </c>
      <c r="B266" s="197"/>
      <c r="C266" s="197"/>
      <c r="D266" s="197"/>
      <c r="E266" s="197"/>
      <c r="F266" s="197"/>
      <c r="G266" s="197"/>
      <c r="H266" s="197"/>
      <c r="I266" s="197"/>
      <c r="J266" s="197"/>
      <c r="K266" s="197"/>
      <c r="L266" s="197"/>
    </row>
    <row r="267" spans="1:12" x14ac:dyDescent="0.4">
      <c r="B267" s="174"/>
      <c r="C267" s="174"/>
      <c r="D267" s="174"/>
      <c r="E267" s="174"/>
      <c r="F267" s="174"/>
      <c r="G267" s="174"/>
      <c r="H267" s="174"/>
      <c r="I267" s="174"/>
      <c r="J267" s="174"/>
      <c r="K267" s="174"/>
      <c r="L267" s="174"/>
    </row>
    <row r="268" spans="1:12" x14ac:dyDescent="0.4">
      <c r="B268" s="172" t="s">
        <v>89</v>
      </c>
      <c r="C268" s="172"/>
      <c r="D268" s="172"/>
      <c r="E268" s="172"/>
      <c r="F268" s="172"/>
      <c r="G268" s="172"/>
      <c r="H268" s="172"/>
      <c r="I268" s="172"/>
      <c r="J268" s="172"/>
      <c r="K268" s="172"/>
      <c r="L268" s="172"/>
    </row>
    <row r="269" spans="1:12" ht="48" customHeight="1" x14ac:dyDescent="0.4">
      <c r="C269" s="173" t="s">
        <v>1063</v>
      </c>
      <c r="D269" s="172"/>
      <c r="E269" s="172"/>
      <c r="F269" s="172"/>
      <c r="G269" s="172"/>
      <c r="H269" s="172"/>
      <c r="I269" s="172"/>
      <c r="J269" s="172"/>
      <c r="K269" s="172"/>
      <c r="L269" s="172"/>
    </row>
    <row r="270" spans="1:12" x14ac:dyDescent="0.4">
      <c r="C270" s="176" t="s">
        <v>253</v>
      </c>
      <c r="D270" s="176"/>
      <c r="E270" s="176"/>
      <c r="F270" s="176" t="s">
        <v>254</v>
      </c>
      <c r="G270" s="203"/>
      <c r="H270" s="203"/>
      <c r="I270" s="176"/>
      <c r="J270" s="176" t="s">
        <v>255</v>
      </c>
      <c r="K270" s="176"/>
      <c r="L270" s="176"/>
    </row>
    <row r="271" spans="1:12" x14ac:dyDescent="0.4">
      <c r="C271" s="176" t="s">
        <v>256</v>
      </c>
      <c r="D271" s="176"/>
      <c r="E271" s="176"/>
      <c r="F271" s="70" t="s">
        <v>259</v>
      </c>
      <c r="G271" s="201">
        <f>'ワークシート　１'!C14</f>
        <v>0</v>
      </c>
      <c r="H271" s="201"/>
      <c r="I271" s="72"/>
      <c r="J271" s="176" t="s">
        <v>260</v>
      </c>
      <c r="K271" s="176"/>
      <c r="L271" s="176"/>
    </row>
    <row r="272" spans="1:12" x14ac:dyDescent="0.4">
      <c r="C272" s="176" t="s">
        <v>257</v>
      </c>
      <c r="D272" s="176"/>
      <c r="E272" s="176"/>
      <c r="F272" s="70" t="s">
        <v>259</v>
      </c>
      <c r="G272" s="201">
        <f>'ワークシート　１'!C14</f>
        <v>0</v>
      </c>
      <c r="H272" s="201"/>
      <c r="I272" s="72"/>
      <c r="J272" s="176"/>
      <c r="K272" s="176"/>
      <c r="L272" s="176"/>
    </row>
    <row r="273" spans="1:12" x14ac:dyDescent="0.4">
      <c r="C273" s="176" t="s">
        <v>258</v>
      </c>
      <c r="D273" s="176"/>
      <c r="E273" s="176"/>
      <c r="F273" s="176" t="s">
        <v>261</v>
      </c>
      <c r="G273" s="196"/>
      <c r="H273" s="196"/>
      <c r="I273" s="176"/>
      <c r="J273" s="176" t="s">
        <v>262</v>
      </c>
      <c r="K273" s="176"/>
      <c r="L273" s="176"/>
    </row>
    <row r="274" spans="1:12" x14ac:dyDescent="0.4">
      <c r="C274" s="202" t="s">
        <v>1064</v>
      </c>
      <c r="D274" s="202"/>
      <c r="E274" s="202"/>
      <c r="F274" s="202"/>
      <c r="G274" s="202"/>
      <c r="H274" s="202"/>
      <c r="I274" s="202"/>
      <c r="J274" s="202"/>
      <c r="K274" s="202"/>
      <c r="L274" s="202"/>
    </row>
    <row r="275" spans="1:12" x14ac:dyDescent="0.4">
      <c r="C275" s="174"/>
      <c r="D275" s="174"/>
      <c r="E275" s="174"/>
      <c r="F275" s="174"/>
      <c r="G275" s="174"/>
      <c r="H275" s="174"/>
      <c r="I275" s="174"/>
      <c r="J275" s="174"/>
      <c r="K275" s="174"/>
      <c r="L275" s="174"/>
    </row>
    <row r="276" spans="1:12" x14ac:dyDescent="0.4">
      <c r="B276" s="197" t="s">
        <v>90</v>
      </c>
      <c r="C276" s="197"/>
      <c r="D276" s="197"/>
      <c r="E276" s="197"/>
      <c r="F276" s="197"/>
      <c r="G276" s="197"/>
      <c r="H276" s="197"/>
      <c r="I276" s="197"/>
      <c r="J276" s="197"/>
      <c r="K276" s="197"/>
      <c r="L276" s="197"/>
    </row>
    <row r="277" spans="1:12" ht="33" customHeight="1" x14ac:dyDescent="0.4">
      <c r="C277" s="173" t="s">
        <v>264</v>
      </c>
      <c r="D277" s="173"/>
      <c r="E277" s="173"/>
      <c r="F277" s="173"/>
      <c r="G277" s="173"/>
      <c r="H277" s="173"/>
      <c r="I277" s="173"/>
      <c r="J277" s="173"/>
      <c r="K277" s="173"/>
      <c r="L277" s="173"/>
    </row>
    <row r="278" spans="1:12" x14ac:dyDescent="0.4">
      <c r="C278" s="198" t="s">
        <v>265</v>
      </c>
      <c r="D278" s="198"/>
      <c r="E278" s="198" t="s">
        <v>270</v>
      </c>
      <c r="F278" s="198"/>
      <c r="G278" s="198"/>
      <c r="H278" s="198"/>
      <c r="I278" s="198"/>
      <c r="J278" s="198"/>
      <c r="K278" s="198"/>
      <c r="L278" s="198"/>
    </row>
    <row r="279" spans="1:12" ht="48.75" customHeight="1" x14ac:dyDescent="0.4">
      <c r="C279" s="198" t="s">
        <v>266</v>
      </c>
      <c r="D279" s="198"/>
      <c r="E279" s="199" t="s">
        <v>271</v>
      </c>
      <c r="F279" s="200"/>
      <c r="G279" s="200"/>
      <c r="H279" s="200"/>
      <c r="I279" s="200"/>
      <c r="J279" s="200"/>
      <c r="K279" s="200"/>
      <c r="L279" s="200"/>
    </row>
    <row r="280" spans="1:12" ht="82.5" customHeight="1" x14ac:dyDescent="0.4">
      <c r="C280" s="198" t="s">
        <v>267</v>
      </c>
      <c r="D280" s="198"/>
      <c r="E280" s="199" t="s">
        <v>272</v>
      </c>
      <c r="F280" s="200"/>
      <c r="G280" s="200"/>
      <c r="H280" s="200"/>
      <c r="I280" s="200"/>
      <c r="J280" s="200"/>
      <c r="K280" s="200"/>
      <c r="L280" s="200"/>
    </row>
    <row r="281" spans="1:12" x14ac:dyDescent="0.4">
      <c r="C281" s="198" t="s">
        <v>268</v>
      </c>
      <c r="D281" s="198"/>
      <c r="E281" s="200" t="s">
        <v>273</v>
      </c>
      <c r="F281" s="200"/>
      <c r="G281" s="200"/>
      <c r="H281" s="200"/>
      <c r="I281" s="200"/>
      <c r="J281" s="200"/>
      <c r="K281" s="200"/>
      <c r="L281" s="200"/>
    </row>
    <row r="283" spans="1:12" x14ac:dyDescent="0.4">
      <c r="B283" s="172" t="s">
        <v>91</v>
      </c>
      <c r="C283" s="172"/>
      <c r="D283" s="172"/>
      <c r="E283" s="172"/>
      <c r="F283" s="172"/>
      <c r="G283" s="172"/>
      <c r="H283" s="172"/>
      <c r="I283" s="172"/>
      <c r="J283" s="172"/>
      <c r="K283" s="172"/>
      <c r="L283" s="172"/>
    </row>
    <row r="284" spans="1:12" ht="48" customHeight="1" x14ac:dyDescent="0.4">
      <c r="C284" s="173" t="s">
        <v>274</v>
      </c>
      <c r="D284" s="172"/>
      <c r="E284" s="172"/>
      <c r="F284" s="172"/>
      <c r="G284" s="172"/>
      <c r="H284" s="172"/>
      <c r="I284" s="172"/>
      <c r="J284" s="172"/>
      <c r="K284" s="172"/>
      <c r="L284" s="172"/>
    </row>
    <row r="285" spans="1:12" x14ac:dyDescent="0.4">
      <c r="C285" s="174"/>
      <c r="D285" s="174"/>
      <c r="E285" s="174"/>
      <c r="F285" s="174"/>
      <c r="G285" s="174"/>
      <c r="H285" s="174"/>
      <c r="I285" s="174"/>
      <c r="J285" s="174"/>
      <c r="K285" s="174"/>
      <c r="L285" s="174"/>
    </row>
    <row r="286" spans="1:12" x14ac:dyDescent="0.4">
      <c r="A286" s="172" t="s">
        <v>1024</v>
      </c>
      <c r="B286" s="172"/>
      <c r="C286" s="172"/>
      <c r="D286" s="172"/>
      <c r="E286" s="172"/>
      <c r="F286" s="172"/>
      <c r="G286" s="172"/>
      <c r="H286" s="172"/>
      <c r="I286" s="172"/>
      <c r="J286" s="172"/>
      <c r="K286" s="172"/>
      <c r="L286" s="172"/>
    </row>
    <row r="287" spans="1:12" x14ac:dyDescent="0.4">
      <c r="C287" s="174"/>
      <c r="D287" s="174"/>
      <c r="E287" s="174"/>
      <c r="F287" s="174"/>
      <c r="G287" s="174"/>
      <c r="H287" s="174"/>
      <c r="I287" s="174"/>
      <c r="J287" s="174"/>
      <c r="K287" s="174"/>
      <c r="L287" s="174"/>
    </row>
    <row r="288" spans="1:12" x14ac:dyDescent="0.4">
      <c r="A288" s="172" t="s">
        <v>1065</v>
      </c>
      <c r="B288" s="172"/>
      <c r="C288" s="172"/>
      <c r="D288" s="172"/>
      <c r="E288" s="172"/>
      <c r="F288" s="172"/>
      <c r="G288" s="172"/>
      <c r="H288" s="172"/>
      <c r="I288" s="172"/>
      <c r="J288" s="172"/>
      <c r="K288" s="172"/>
      <c r="L288" s="172"/>
    </row>
    <row r="289" spans="2:12" ht="12.75" x14ac:dyDescent="0.4">
      <c r="B289" s="195" t="s">
        <v>276</v>
      </c>
      <c r="C289" s="195"/>
      <c r="D289" s="195"/>
      <c r="E289" s="195"/>
      <c r="F289" s="195"/>
      <c r="G289" s="195"/>
      <c r="H289" s="195"/>
      <c r="I289" s="195"/>
      <c r="J289" s="195"/>
      <c r="K289" s="195"/>
      <c r="L289" s="195"/>
    </row>
    <row r="290" spans="2:12" ht="26.25" customHeight="1" x14ac:dyDescent="0.4">
      <c r="B290" s="194" t="s">
        <v>277</v>
      </c>
      <c r="C290" s="194"/>
      <c r="D290" s="194"/>
      <c r="E290" s="194" t="s">
        <v>269</v>
      </c>
      <c r="F290" s="194"/>
      <c r="G290" s="194"/>
      <c r="H290" s="194"/>
      <c r="I290" s="194"/>
      <c r="J290" s="194"/>
      <c r="K290" s="194"/>
      <c r="L290" s="194"/>
    </row>
    <row r="291" spans="2:12" ht="31.5" customHeight="1" x14ac:dyDescent="0.4">
      <c r="B291" s="180" t="s">
        <v>1066</v>
      </c>
      <c r="C291" s="180"/>
      <c r="D291" s="180"/>
      <c r="E291" s="180" t="s">
        <v>1067</v>
      </c>
      <c r="F291" s="180"/>
      <c r="G291" s="180"/>
      <c r="H291" s="180"/>
      <c r="I291" s="180"/>
      <c r="J291" s="180"/>
      <c r="K291" s="180"/>
      <c r="L291" s="180"/>
    </row>
    <row r="292" spans="2:12" ht="36.75" customHeight="1" x14ac:dyDescent="0.4">
      <c r="B292" s="180" t="s">
        <v>1068</v>
      </c>
      <c r="C292" s="180"/>
      <c r="D292" s="180"/>
      <c r="E292" s="180" t="s">
        <v>1069</v>
      </c>
      <c r="F292" s="180"/>
      <c r="G292" s="180"/>
      <c r="H292" s="180"/>
      <c r="I292" s="180"/>
      <c r="J292" s="180"/>
      <c r="K292" s="180"/>
      <c r="L292" s="180"/>
    </row>
    <row r="293" spans="2:12" ht="78.75" customHeight="1" x14ac:dyDescent="0.4">
      <c r="B293" s="180" t="s">
        <v>1070</v>
      </c>
      <c r="C293" s="180"/>
      <c r="D293" s="180"/>
      <c r="E293" s="180" t="s">
        <v>1071</v>
      </c>
      <c r="F293" s="180"/>
      <c r="G293" s="180"/>
      <c r="H293" s="180"/>
      <c r="I293" s="180"/>
      <c r="J293" s="180"/>
      <c r="K293" s="180"/>
      <c r="L293" s="180"/>
    </row>
    <row r="294" spans="2:12" ht="87" customHeight="1" x14ac:dyDescent="0.4">
      <c r="B294" s="180" t="s">
        <v>1072</v>
      </c>
      <c r="C294" s="180"/>
      <c r="D294" s="180"/>
      <c r="E294" s="180" t="s">
        <v>1073</v>
      </c>
      <c r="F294" s="180"/>
      <c r="G294" s="180"/>
      <c r="H294" s="180"/>
      <c r="I294" s="180"/>
      <c r="J294" s="180"/>
      <c r="K294" s="180"/>
      <c r="L294" s="180"/>
    </row>
    <row r="295" spans="2:12" ht="54" customHeight="1" x14ac:dyDescent="0.4">
      <c r="B295" s="180" t="s">
        <v>1074</v>
      </c>
      <c r="C295" s="180"/>
      <c r="D295" s="180"/>
      <c r="E295" s="180" t="s">
        <v>1075</v>
      </c>
      <c r="F295" s="180"/>
      <c r="G295" s="180"/>
      <c r="H295" s="180"/>
      <c r="I295" s="180"/>
      <c r="J295" s="180"/>
      <c r="K295" s="180"/>
      <c r="L295" s="180"/>
    </row>
    <row r="296" spans="2:12" ht="31.5" customHeight="1" x14ac:dyDescent="0.4">
      <c r="B296" s="180" t="s">
        <v>283</v>
      </c>
      <c r="C296" s="180"/>
      <c r="D296" s="180"/>
      <c r="E296" s="180" t="s">
        <v>1076</v>
      </c>
      <c r="F296" s="180"/>
      <c r="G296" s="180"/>
      <c r="H296" s="180"/>
      <c r="I296" s="180"/>
      <c r="J296" s="180"/>
      <c r="K296" s="180"/>
      <c r="L296" s="180"/>
    </row>
    <row r="297" spans="2:12" ht="47.25" customHeight="1" x14ac:dyDescent="0.4">
      <c r="B297" s="180" t="s">
        <v>1093</v>
      </c>
      <c r="C297" s="180"/>
      <c r="D297" s="180"/>
      <c r="E297" s="180" t="s">
        <v>1077</v>
      </c>
      <c r="F297" s="180"/>
      <c r="G297" s="180"/>
      <c r="H297" s="180"/>
      <c r="I297" s="180"/>
      <c r="J297" s="180"/>
      <c r="K297" s="180"/>
      <c r="L297" s="180"/>
    </row>
    <row r="298" spans="2:12" ht="33.75" customHeight="1" x14ac:dyDescent="0.4">
      <c r="B298" s="180" t="s">
        <v>1078</v>
      </c>
      <c r="C298" s="180"/>
      <c r="D298" s="180"/>
      <c r="E298" s="180" t="s">
        <v>1079</v>
      </c>
      <c r="F298" s="180"/>
      <c r="G298" s="180"/>
      <c r="H298" s="180"/>
      <c r="I298" s="180"/>
      <c r="J298" s="180"/>
      <c r="K298" s="180"/>
      <c r="L298" s="180"/>
    </row>
    <row r="299" spans="2:12" ht="40.5" customHeight="1" x14ac:dyDescent="0.4">
      <c r="B299" s="180" t="s">
        <v>1094</v>
      </c>
      <c r="C299" s="180"/>
      <c r="D299" s="180"/>
      <c r="E299" s="180" t="s">
        <v>1080</v>
      </c>
      <c r="F299" s="180"/>
      <c r="G299" s="180"/>
      <c r="H299" s="180"/>
      <c r="I299" s="180"/>
      <c r="J299" s="180"/>
      <c r="K299" s="180"/>
      <c r="L299" s="180"/>
    </row>
    <row r="300" spans="2:12" ht="17.25" customHeight="1" x14ac:dyDescent="0.4">
      <c r="B300" s="446" t="s">
        <v>1081</v>
      </c>
      <c r="C300" s="447"/>
      <c r="D300" s="448"/>
      <c r="E300" s="446" t="s">
        <v>1082</v>
      </c>
      <c r="F300" s="447"/>
      <c r="G300" s="447"/>
      <c r="H300" s="447"/>
      <c r="I300" s="447"/>
      <c r="J300" s="447"/>
      <c r="K300" s="447"/>
      <c r="L300" s="448"/>
    </row>
    <row r="301" spans="2:12" ht="31.5" customHeight="1" x14ac:dyDescent="0.4">
      <c r="B301" s="446" t="s">
        <v>1095</v>
      </c>
      <c r="C301" s="447"/>
      <c r="D301" s="448"/>
      <c r="E301" s="449" t="s">
        <v>1083</v>
      </c>
      <c r="F301" s="450"/>
      <c r="G301" s="450"/>
      <c r="H301" s="450"/>
      <c r="I301" s="450"/>
      <c r="J301" s="450"/>
      <c r="K301" s="450"/>
      <c r="L301" s="451"/>
    </row>
    <row r="302" spans="2:12" ht="50.25" customHeight="1" x14ac:dyDescent="0.4">
      <c r="B302" s="430" t="s">
        <v>1084</v>
      </c>
      <c r="C302" s="430"/>
      <c r="D302" s="430"/>
      <c r="E302" s="180" t="s">
        <v>1085</v>
      </c>
      <c r="F302" s="180"/>
      <c r="G302" s="180"/>
      <c r="H302" s="180"/>
      <c r="I302" s="180"/>
      <c r="J302" s="180"/>
      <c r="K302" s="180"/>
      <c r="L302" s="180"/>
    </row>
    <row r="303" spans="2:12" ht="54.75" customHeight="1" x14ac:dyDescent="0.4">
      <c r="B303" s="446" t="s">
        <v>1086</v>
      </c>
      <c r="C303" s="447"/>
      <c r="D303" s="448"/>
      <c r="E303" s="449" t="s">
        <v>1087</v>
      </c>
      <c r="F303" s="450"/>
      <c r="G303" s="450"/>
      <c r="H303" s="450"/>
      <c r="I303" s="450"/>
      <c r="J303" s="450"/>
      <c r="K303" s="450"/>
      <c r="L303" s="451"/>
    </row>
    <row r="304" spans="2:12" ht="24" customHeight="1" x14ac:dyDescent="0.4">
      <c r="B304" s="179" t="s">
        <v>1088</v>
      </c>
      <c r="C304" s="179"/>
      <c r="D304" s="179"/>
      <c r="E304" s="193" t="s">
        <v>1089</v>
      </c>
      <c r="F304" s="192"/>
      <c r="G304" s="192"/>
      <c r="H304" s="192"/>
      <c r="I304" s="192"/>
      <c r="J304" s="192"/>
      <c r="K304" s="192"/>
      <c r="L304" s="193"/>
    </row>
    <row r="305" spans="1:12" ht="15.95" customHeight="1" x14ac:dyDescent="0.4">
      <c r="B305" s="179"/>
      <c r="C305" s="179"/>
      <c r="D305" s="179"/>
      <c r="E305" s="16"/>
      <c r="F305" s="179" t="s">
        <v>302</v>
      </c>
      <c r="G305" s="179"/>
      <c r="H305" s="15" t="s">
        <v>300</v>
      </c>
      <c r="I305" s="179" t="s">
        <v>301</v>
      </c>
      <c r="J305" s="179"/>
      <c r="K305" s="179"/>
      <c r="L305" s="16"/>
    </row>
    <row r="306" spans="1:12" ht="15.95" customHeight="1" x14ac:dyDescent="0.4">
      <c r="B306" s="179"/>
      <c r="C306" s="179"/>
      <c r="D306" s="179"/>
      <c r="E306" s="16"/>
      <c r="F306" s="179" t="s">
        <v>309</v>
      </c>
      <c r="G306" s="179"/>
      <c r="H306" s="15" t="s">
        <v>303</v>
      </c>
      <c r="I306" s="179" t="s">
        <v>306</v>
      </c>
      <c r="J306" s="179"/>
      <c r="K306" s="179"/>
      <c r="L306" s="16"/>
    </row>
    <row r="307" spans="1:12" ht="15.95" customHeight="1" x14ac:dyDescent="0.4">
      <c r="B307" s="179"/>
      <c r="C307" s="179"/>
      <c r="D307" s="179"/>
      <c r="E307" s="17"/>
      <c r="F307" s="179"/>
      <c r="G307" s="179"/>
      <c r="H307" s="15" t="s">
        <v>304</v>
      </c>
      <c r="I307" s="189" t="s">
        <v>307</v>
      </c>
      <c r="J307" s="189"/>
      <c r="K307" s="189"/>
      <c r="L307" s="119"/>
    </row>
    <row r="308" spans="1:12" ht="15.95" customHeight="1" x14ac:dyDescent="0.4">
      <c r="B308" s="179"/>
      <c r="C308" s="179"/>
      <c r="D308" s="179"/>
      <c r="E308" s="17"/>
      <c r="F308" s="179"/>
      <c r="G308" s="179"/>
      <c r="H308" s="15" t="s">
        <v>305</v>
      </c>
      <c r="I308" s="179" t="s">
        <v>308</v>
      </c>
      <c r="J308" s="179"/>
      <c r="K308" s="179"/>
      <c r="L308" s="119"/>
    </row>
    <row r="309" spans="1:12" ht="15.95" customHeight="1" x14ac:dyDescent="0.4">
      <c r="B309" s="190"/>
      <c r="C309" s="190"/>
      <c r="D309" s="190"/>
      <c r="E309" s="191"/>
      <c r="F309" s="190"/>
      <c r="G309" s="190"/>
      <c r="H309" s="190"/>
      <c r="I309" s="190"/>
      <c r="J309" s="190"/>
      <c r="K309" s="190"/>
      <c r="L309" s="191"/>
    </row>
    <row r="310" spans="1:12" ht="48.75" customHeight="1" x14ac:dyDescent="0.4">
      <c r="B310" s="177" t="s">
        <v>1090</v>
      </c>
      <c r="C310" s="177"/>
      <c r="D310" s="177"/>
      <c r="E310" s="178" t="s">
        <v>1091</v>
      </c>
      <c r="F310" s="178"/>
      <c r="G310" s="178"/>
      <c r="H310" s="178"/>
      <c r="I310" s="178"/>
      <c r="J310" s="178"/>
      <c r="K310" s="178"/>
      <c r="L310" s="178"/>
    </row>
    <row r="311" spans="1:12" ht="231.75" customHeight="1" x14ac:dyDescent="0.4">
      <c r="B311" s="177" t="s">
        <v>311</v>
      </c>
      <c r="C311" s="176"/>
      <c r="D311" s="176"/>
      <c r="E311" s="178" t="s">
        <v>1092</v>
      </c>
      <c r="F311" s="188"/>
      <c r="G311" s="188"/>
      <c r="H311" s="188"/>
      <c r="I311" s="188"/>
      <c r="J311" s="188"/>
      <c r="K311" s="188"/>
      <c r="L311" s="188"/>
    </row>
    <row r="312" spans="1:12" ht="32.1" customHeight="1" x14ac:dyDescent="0.4">
      <c r="B312" s="176" t="s">
        <v>312</v>
      </c>
      <c r="C312" s="176"/>
      <c r="D312" s="176"/>
      <c r="E312" s="178" t="s">
        <v>314</v>
      </c>
      <c r="F312" s="178"/>
      <c r="G312" s="178"/>
      <c r="H312" s="178"/>
      <c r="I312" s="178"/>
      <c r="J312" s="178"/>
      <c r="K312" s="178"/>
      <c r="L312" s="178"/>
    </row>
    <row r="313" spans="1:12" ht="32.1" customHeight="1" x14ac:dyDescent="0.4">
      <c r="B313" s="177" t="s">
        <v>313</v>
      </c>
      <c r="C313" s="176"/>
      <c r="D313" s="176"/>
      <c r="E313" s="178" t="s">
        <v>315</v>
      </c>
      <c r="F313" s="178"/>
      <c r="G313" s="178"/>
      <c r="H313" s="178"/>
      <c r="I313" s="178"/>
      <c r="J313" s="178"/>
      <c r="K313" s="178"/>
      <c r="L313" s="178"/>
    </row>
    <row r="315" spans="1:12" x14ac:dyDescent="0.4">
      <c r="A315" s="172" t="s">
        <v>1096</v>
      </c>
      <c r="B315" s="172"/>
      <c r="C315" s="172"/>
      <c r="D315" s="172"/>
      <c r="E315" s="172"/>
      <c r="F315" s="172"/>
      <c r="G315" s="172"/>
      <c r="H315" s="172"/>
      <c r="I315" s="172"/>
      <c r="J315" s="172"/>
      <c r="K315" s="172"/>
      <c r="L315" s="172"/>
    </row>
    <row r="316" spans="1:12" x14ac:dyDescent="0.4">
      <c r="B316" s="172" t="s">
        <v>316</v>
      </c>
      <c r="C316" s="172"/>
      <c r="D316" s="172"/>
      <c r="E316" s="172"/>
      <c r="F316" s="172"/>
      <c r="G316" s="172"/>
      <c r="H316" s="172"/>
      <c r="I316" s="172"/>
      <c r="J316" s="172"/>
      <c r="K316" s="172"/>
      <c r="L316" s="172"/>
    </row>
    <row r="317" spans="1:12" x14ac:dyDescent="0.4">
      <c r="B317" s="176" t="s">
        <v>317</v>
      </c>
      <c r="C317" s="176"/>
      <c r="D317" s="176"/>
      <c r="E317" s="176"/>
      <c r="F317" s="176" t="s">
        <v>159</v>
      </c>
      <c r="G317" s="176"/>
      <c r="H317" s="176"/>
      <c r="I317" s="176"/>
      <c r="J317" s="176"/>
      <c r="K317" s="176"/>
      <c r="L317" s="176"/>
    </row>
    <row r="318" spans="1:12" ht="63" customHeight="1" x14ac:dyDescent="0.4">
      <c r="B318" s="182" t="s">
        <v>318</v>
      </c>
      <c r="C318" s="182"/>
      <c r="D318" s="182"/>
      <c r="E318" s="182"/>
      <c r="F318" s="186" t="s">
        <v>1097</v>
      </c>
      <c r="G318" s="187"/>
      <c r="H318" s="187"/>
      <c r="I318" s="187"/>
      <c r="J318" s="187"/>
      <c r="K318" s="187"/>
      <c r="L318" s="187"/>
    </row>
    <row r="319" spans="1:12" ht="69" customHeight="1" x14ac:dyDescent="0.4">
      <c r="B319" s="182" t="s">
        <v>319</v>
      </c>
      <c r="C319" s="182"/>
      <c r="D319" s="182"/>
      <c r="E319" s="182"/>
      <c r="F319" s="178" t="s">
        <v>1098</v>
      </c>
      <c r="G319" s="178"/>
      <c r="H319" s="178"/>
      <c r="I319" s="178"/>
      <c r="J319" s="178"/>
      <c r="K319" s="178"/>
      <c r="L319" s="178"/>
    </row>
    <row r="320" spans="1:12" ht="79.5" customHeight="1" x14ac:dyDescent="0.4">
      <c r="B320" s="182" t="s">
        <v>1100</v>
      </c>
      <c r="C320" s="182"/>
      <c r="D320" s="182"/>
      <c r="E320" s="182"/>
      <c r="F320" s="178" t="s">
        <v>1099</v>
      </c>
      <c r="G320" s="188"/>
      <c r="H320" s="188"/>
      <c r="I320" s="188"/>
      <c r="J320" s="188"/>
      <c r="K320" s="188"/>
      <c r="L320" s="188"/>
    </row>
    <row r="321" spans="2:12" ht="32.1" customHeight="1" x14ac:dyDescent="0.4">
      <c r="B321" s="182" t="s">
        <v>1101</v>
      </c>
      <c r="C321" s="182"/>
      <c r="D321" s="182"/>
      <c r="E321" s="182"/>
      <c r="F321" s="178" t="s">
        <v>328</v>
      </c>
      <c r="G321" s="178"/>
      <c r="H321" s="178"/>
      <c r="I321" s="178"/>
      <c r="J321" s="178"/>
      <c r="K321" s="178"/>
      <c r="L321" s="178"/>
    </row>
    <row r="322" spans="2:12" ht="32.1" customHeight="1" x14ac:dyDescent="0.4">
      <c r="B322" s="182" t="s">
        <v>322</v>
      </c>
      <c r="C322" s="182"/>
      <c r="D322" s="182"/>
      <c r="E322" s="182"/>
      <c r="F322" s="178" t="s">
        <v>1102</v>
      </c>
      <c r="G322" s="178"/>
      <c r="H322" s="178"/>
      <c r="I322" s="178"/>
      <c r="J322" s="178"/>
      <c r="K322" s="178"/>
      <c r="L322" s="178"/>
    </row>
    <row r="323" spans="2:12" ht="224.25" customHeight="1" x14ac:dyDescent="0.4">
      <c r="B323" s="182" t="s">
        <v>323</v>
      </c>
      <c r="C323" s="182"/>
      <c r="D323" s="182"/>
      <c r="E323" s="182"/>
      <c r="F323" s="178" t="s">
        <v>1103</v>
      </c>
      <c r="G323" s="178"/>
      <c r="H323" s="178"/>
      <c r="I323" s="178"/>
      <c r="J323" s="178"/>
      <c r="K323" s="178"/>
      <c r="L323" s="178"/>
    </row>
    <row r="324" spans="2:12" ht="27" customHeight="1" x14ac:dyDescent="0.4">
      <c r="B324" s="443" t="s">
        <v>1104</v>
      </c>
      <c r="C324" s="444"/>
      <c r="D324" s="444"/>
      <c r="E324" s="445"/>
      <c r="F324" s="486" t="s">
        <v>1105</v>
      </c>
      <c r="G324" s="487"/>
      <c r="H324" s="487"/>
      <c r="I324" s="487"/>
      <c r="J324" s="487"/>
      <c r="K324" s="487"/>
      <c r="L324" s="488"/>
    </row>
    <row r="325" spans="2:12" ht="36" customHeight="1" x14ac:dyDescent="0.4">
      <c r="B325" s="443" t="s">
        <v>1106</v>
      </c>
      <c r="C325" s="444"/>
      <c r="D325" s="444"/>
      <c r="E325" s="445"/>
      <c r="F325" s="267" t="s">
        <v>1107</v>
      </c>
      <c r="G325" s="293"/>
      <c r="H325" s="293"/>
      <c r="I325" s="293"/>
      <c r="J325" s="293"/>
      <c r="K325" s="293"/>
      <c r="L325" s="294"/>
    </row>
    <row r="326" spans="2:12" ht="36" customHeight="1" x14ac:dyDescent="0.4">
      <c r="B326" s="443" t="s">
        <v>1111</v>
      </c>
      <c r="C326" s="444"/>
      <c r="D326" s="444"/>
      <c r="E326" s="445"/>
      <c r="F326" s="267" t="s">
        <v>1108</v>
      </c>
      <c r="G326" s="293"/>
      <c r="H326" s="293"/>
      <c r="I326" s="293"/>
      <c r="J326" s="293"/>
      <c r="K326" s="293"/>
      <c r="L326" s="294"/>
    </row>
    <row r="327" spans="2:12" ht="15.95" customHeight="1" x14ac:dyDescent="0.4">
      <c r="B327" s="182" t="s">
        <v>324</v>
      </c>
      <c r="C327" s="182"/>
      <c r="D327" s="182"/>
      <c r="E327" s="182"/>
      <c r="F327" s="178" t="s">
        <v>331</v>
      </c>
      <c r="G327" s="178"/>
      <c r="H327" s="178"/>
      <c r="I327" s="178"/>
      <c r="J327" s="178"/>
      <c r="K327" s="178"/>
      <c r="L327" s="178"/>
    </row>
    <row r="328" spans="2:12" x14ac:dyDescent="0.4">
      <c r="B328" s="182"/>
      <c r="C328" s="182"/>
      <c r="D328" s="182"/>
      <c r="E328" s="182"/>
      <c r="F328" s="178"/>
      <c r="G328" s="184"/>
      <c r="H328" s="184"/>
      <c r="I328" s="184"/>
      <c r="J328" s="184"/>
      <c r="K328" s="184"/>
      <c r="L328" s="184"/>
    </row>
    <row r="329" spans="2:12" x14ac:dyDescent="0.4">
      <c r="B329" s="182"/>
      <c r="C329" s="182"/>
      <c r="D329" s="182"/>
      <c r="E329" s="182"/>
      <c r="F329" s="70" t="s">
        <v>332</v>
      </c>
      <c r="G329" s="176" t="str">
        <f>'ワークシート　１'!C16</f>
        <v>一次避難所(　　　　）　</v>
      </c>
      <c r="H329" s="176"/>
      <c r="I329" s="176"/>
      <c r="J329" s="176" t="str">
        <f>'ワークシート　１'!C17</f>
        <v>広域避難場所(　　　　)　　</v>
      </c>
      <c r="K329" s="176"/>
      <c r="L329" s="176"/>
    </row>
    <row r="330" spans="2:12" x14ac:dyDescent="0.4">
      <c r="B330" s="183"/>
      <c r="C330" s="183"/>
      <c r="D330" s="183"/>
      <c r="E330" s="183"/>
      <c r="F330" s="67" t="s">
        <v>333</v>
      </c>
      <c r="G330" s="185" t="s">
        <v>336</v>
      </c>
      <c r="H330" s="185"/>
      <c r="I330" s="185"/>
      <c r="J330" s="185"/>
      <c r="K330" s="185"/>
      <c r="L330" s="185"/>
    </row>
    <row r="331" spans="2:12" ht="31.5" customHeight="1" x14ac:dyDescent="0.4">
      <c r="B331" s="177" t="s">
        <v>1110</v>
      </c>
      <c r="C331" s="177"/>
      <c r="D331" s="177"/>
      <c r="E331" s="177"/>
      <c r="F331" s="178" t="s">
        <v>1109</v>
      </c>
      <c r="G331" s="178"/>
      <c r="H331" s="178"/>
      <c r="I331" s="178"/>
      <c r="J331" s="178"/>
      <c r="K331" s="178"/>
      <c r="L331" s="178"/>
    </row>
    <row r="332" spans="2:12" ht="35.25" customHeight="1" x14ac:dyDescent="0.4">
      <c r="B332" s="431" t="s">
        <v>1088</v>
      </c>
      <c r="C332" s="431"/>
      <c r="D332" s="431"/>
      <c r="E332" s="431"/>
      <c r="F332" s="432" t="s">
        <v>1112</v>
      </c>
      <c r="G332" s="432"/>
      <c r="H332" s="432"/>
      <c r="I332" s="432"/>
      <c r="J332" s="432"/>
      <c r="K332" s="432"/>
      <c r="L332" s="432"/>
    </row>
    <row r="333" spans="2:12" ht="21" customHeight="1" x14ac:dyDescent="0.4">
      <c r="B333" s="179" t="s">
        <v>1113</v>
      </c>
      <c r="C333" s="179"/>
      <c r="D333" s="179"/>
      <c r="E333" s="179"/>
      <c r="F333" s="180" t="s">
        <v>1114</v>
      </c>
      <c r="G333" s="181"/>
      <c r="H333" s="181"/>
      <c r="I333" s="181"/>
      <c r="J333" s="181"/>
      <c r="K333" s="181"/>
      <c r="L333" s="181"/>
    </row>
    <row r="334" spans="2:12" ht="60" customHeight="1" x14ac:dyDescent="0.4">
      <c r="B334" s="190" t="s">
        <v>1115</v>
      </c>
      <c r="C334" s="190"/>
      <c r="D334" s="190"/>
      <c r="E334" s="190"/>
      <c r="F334" s="433" t="s">
        <v>1116</v>
      </c>
      <c r="G334" s="434"/>
      <c r="H334" s="434"/>
      <c r="I334" s="434"/>
      <c r="J334" s="434"/>
      <c r="K334" s="434"/>
      <c r="L334" s="434"/>
    </row>
    <row r="335" spans="2:12" ht="99.75" customHeight="1" x14ac:dyDescent="0.4">
      <c r="B335" s="182" t="s">
        <v>1117</v>
      </c>
      <c r="C335" s="182"/>
      <c r="D335" s="182"/>
      <c r="E335" s="182"/>
      <c r="F335" s="178" t="s">
        <v>1118</v>
      </c>
      <c r="G335" s="178"/>
      <c r="H335" s="178"/>
      <c r="I335" s="178"/>
      <c r="J335" s="178"/>
      <c r="K335" s="178"/>
      <c r="L335" s="178"/>
    </row>
    <row r="337" spans="1:12" x14ac:dyDescent="0.4">
      <c r="A337" s="172" t="s">
        <v>1119</v>
      </c>
      <c r="B337" s="172"/>
      <c r="C337" s="172"/>
      <c r="D337" s="172"/>
      <c r="E337" s="172"/>
      <c r="F337" s="172"/>
      <c r="G337" s="172"/>
      <c r="H337" s="172"/>
      <c r="I337" s="172"/>
      <c r="J337" s="172"/>
      <c r="K337" s="172"/>
      <c r="L337" s="172"/>
    </row>
    <row r="338" spans="1:12" x14ac:dyDescent="0.4">
      <c r="C338" s="172" t="s">
        <v>343</v>
      </c>
      <c r="D338" s="172"/>
      <c r="E338" s="172"/>
      <c r="F338" s="172"/>
      <c r="G338" s="172"/>
      <c r="H338" s="172"/>
      <c r="I338" s="172"/>
      <c r="J338" s="172"/>
      <c r="K338" s="172"/>
      <c r="L338" s="172"/>
    </row>
    <row r="339" spans="1:12" x14ac:dyDescent="0.4">
      <c r="B339" s="176" t="s">
        <v>344</v>
      </c>
      <c r="C339" s="176"/>
      <c r="D339" s="176"/>
      <c r="E339" s="176"/>
      <c r="F339" s="176" t="s">
        <v>345</v>
      </c>
      <c r="G339" s="176"/>
      <c r="H339" s="176"/>
      <c r="I339" s="176"/>
      <c r="J339" s="176"/>
      <c r="K339" s="176"/>
      <c r="L339" s="176"/>
    </row>
    <row r="340" spans="1:12" ht="32.1" customHeight="1" x14ac:dyDescent="0.4">
      <c r="B340" s="177" t="s">
        <v>346</v>
      </c>
      <c r="C340" s="177"/>
      <c r="D340" s="177"/>
      <c r="E340" s="177"/>
      <c r="F340" s="178" t="s">
        <v>350</v>
      </c>
      <c r="G340" s="178"/>
      <c r="H340" s="178"/>
      <c r="I340" s="178"/>
      <c r="J340" s="178"/>
      <c r="K340" s="178"/>
      <c r="L340" s="178"/>
    </row>
    <row r="341" spans="1:12" ht="63.95" customHeight="1" x14ac:dyDescent="0.4">
      <c r="B341" s="177" t="s">
        <v>347</v>
      </c>
      <c r="C341" s="177"/>
      <c r="D341" s="177"/>
      <c r="E341" s="177"/>
      <c r="F341" s="178" t="s">
        <v>351</v>
      </c>
      <c r="G341" s="178"/>
      <c r="H341" s="178"/>
      <c r="I341" s="178"/>
      <c r="J341" s="178"/>
      <c r="K341" s="178"/>
      <c r="L341" s="178"/>
    </row>
    <row r="342" spans="1:12" ht="84" customHeight="1" x14ac:dyDescent="0.4">
      <c r="B342" s="176" t="s">
        <v>348</v>
      </c>
      <c r="C342" s="176"/>
      <c r="D342" s="176"/>
      <c r="E342" s="176"/>
      <c r="F342" s="178" t="s">
        <v>352</v>
      </c>
      <c r="G342" s="178"/>
      <c r="H342" s="178"/>
      <c r="I342" s="178"/>
      <c r="J342" s="178"/>
      <c r="K342" s="178"/>
      <c r="L342" s="178"/>
    </row>
    <row r="343" spans="1:12" ht="111.95" customHeight="1" x14ac:dyDescent="0.4">
      <c r="B343" s="176" t="s">
        <v>349</v>
      </c>
      <c r="C343" s="176"/>
      <c r="D343" s="176"/>
      <c r="E343" s="176"/>
      <c r="F343" s="178" t="s">
        <v>353</v>
      </c>
      <c r="G343" s="178"/>
      <c r="H343" s="178"/>
      <c r="I343" s="178"/>
      <c r="J343" s="178"/>
      <c r="K343" s="178"/>
      <c r="L343" s="178"/>
    </row>
    <row r="345" spans="1:12" x14ac:dyDescent="0.4">
      <c r="A345" s="172" t="s">
        <v>1028</v>
      </c>
      <c r="B345" s="172"/>
      <c r="C345" s="172"/>
      <c r="D345" s="172"/>
      <c r="E345" s="172"/>
      <c r="F345" s="172"/>
      <c r="G345" s="172"/>
      <c r="H345" s="172"/>
      <c r="I345" s="172"/>
      <c r="J345" s="172"/>
      <c r="K345" s="172"/>
      <c r="L345" s="172"/>
    </row>
    <row r="347" spans="1:12" ht="18.75" customHeight="1" x14ac:dyDescent="0.4">
      <c r="B347" s="172" t="s">
        <v>1120</v>
      </c>
      <c r="C347" s="172"/>
      <c r="D347" s="172"/>
      <c r="E347" s="172"/>
      <c r="F347" s="172"/>
      <c r="G347" s="172"/>
      <c r="H347" s="172"/>
      <c r="I347" s="172"/>
      <c r="J347" s="172"/>
      <c r="K347" s="172"/>
      <c r="L347" s="172"/>
    </row>
    <row r="348" spans="1:12" ht="18.75" customHeight="1" x14ac:dyDescent="0.4">
      <c r="B348" s="176" t="s">
        <v>1127</v>
      </c>
      <c r="C348" s="176"/>
      <c r="D348" s="176"/>
      <c r="E348" s="176"/>
      <c r="F348" s="176" t="s">
        <v>270</v>
      </c>
      <c r="G348" s="176"/>
      <c r="H348" s="176"/>
      <c r="I348" s="176"/>
      <c r="J348" s="176"/>
      <c r="K348" s="176"/>
      <c r="L348" s="176"/>
    </row>
    <row r="349" spans="1:12" ht="33" customHeight="1" x14ac:dyDescent="0.4">
      <c r="B349" s="176" t="s">
        <v>1121</v>
      </c>
      <c r="C349" s="176"/>
      <c r="D349" s="176"/>
      <c r="E349" s="176"/>
      <c r="F349" s="178" t="s">
        <v>1123</v>
      </c>
      <c r="G349" s="178"/>
      <c r="H349" s="178"/>
      <c r="I349" s="178"/>
      <c r="J349" s="178"/>
      <c r="K349" s="178"/>
      <c r="L349" s="178"/>
    </row>
    <row r="350" spans="1:12" ht="49.5" customHeight="1" x14ac:dyDescent="0.4">
      <c r="B350" s="176" t="s">
        <v>1122</v>
      </c>
      <c r="C350" s="176"/>
      <c r="D350" s="176"/>
      <c r="E350" s="176"/>
      <c r="F350" s="178" t="s">
        <v>1124</v>
      </c>
      <c r="G350" s="178"/>
      <c r="H350" s="178"/>
      <c r="I350" s="178"/>
      <c r="J350" s="178"/>
      <c r="K350" s="178"/>
      <c r="L350" s="178"/>
    </row>
    <row r="351" spans="1:12" ht="98.25" customHeight="1" x14ac:dyDescent="0.4">
      <c r="B351" s="176" t="s">
        <v>1125</v>
      </c>
      <c r="C351" s="176"/>
      <c r="D351" s="176"/>
      <c r="E351" s="176"/>
      <c r="F351" s="178" t="s">
        <v>1126</v>
      </c>
      <c r="G351" s="188"/>
      <c r="H351" s="188"/>
      <c r="I351" s="188"/>
      <c r="J351" s="188"/>
      <c r="K351" s="188"/>
      <c r="L351" s="188"/>
    </row>
    <row r="352" spans="1:12" ht="16.5" customHeight="1" x14ac:dyDescent="0.4">
      <c r="C352" s="79"/>
      <c r="D352" s="79"/>
      <c r="E352" s="79"/>
      <c r="F352" s="79"/>
      <c r="G352" s="79"/>
      <c r="H352" s="79"/>
      <c r="I352" s="79"/>
      <c r="J352" s="79"/>
      <c r="K352" s="79"/>
      <c r="L352" s="79"/>
    </row>
    <row r="353" spans="2:13" ht="16.5" customHeight="1" x14ac:dyDescent="0.4">
      <c r="B353" s="172" t="s">
        <v>1030</v>
      </c>
      <c r="C353" s="172"/>
      <c r="D353" s="172"/>
      <c r="E353" s="172"/>
      <c r="F353" s="172"/>
      <c r="G353" s="172"/>
      <c r="H353" s="172"/>
      <c r="I353" s="172"/>
      <c r="J353" s="172"/>
      <c r="K353" s="172"/>
      <c r="L353" s="172"/>
    </row>
    <row r="354" spans="2:13" ht="16.5" customHeight="1" x14ac:dyDescent="0.4">
      <c r="B354" s="176" t="s">
        <v>1127</v>
      </c>
      <c r="C354" s="176"/>
      <c r="D354" s="176"/>
      <c r="E354" s="176"/>
      <c r="F354" s="176" t="s">
        <v>270</v>
      </c>
      <c r="G354" s="176"/>
      <c r="H354" s="176"/>
      <c r="I354" s="176"/>
      <c r="J354" s="176"/>
      <c r="K354" s="176"/>
      <c r="L354" s="176"/>
    </row>
    <row r="355" spans="2:13" ht="115.5" customHeight="1" x14ac:dyDescent="0.4">
      <c r="B355" s="176" t="s">
        <v>1121</v>
      </c>
      <c r="C355" s="176"/>
      <c r="D355" s="176"/>
      <c r="E355" s="176"/>
      <c r="F355" s="186" t="s">
        <v>1128</v>
      </c>
      <c r="G355" s="186"/>
      <c r="H355" s="186"/>
      <c r="I355" s="186"/>
      <c r="J355" s="186"/>
      <c r="K355" s="186"/>
      <c r="L355" s="186"/>
    </row>
    <row r="356" spans="2:13" ht="49.5" customHeight="1" x14ac:dyDescent="0.4">
      <c r="B356" s="176" t="s">
        <v>1122</v>
      </c>
      <c r="C356" s="176"/>
      <c r="D356" s="176"/>
      <c r="E356" s="176"/>
      <c r="F356" s="178" t="s">
        <v>1129</v>
      </c>
      <c r="G356" s="188"/>
      <c r="H356" s="188"/>
      <c r="I356" s="188"/>
      <c r="J356" s="188"/>
      <c r="K356" s="188"/>
      <c r="L356" s="188"/>
    </row>
    <row r="357" spans="2:13" ht="44.25" customHeight="1" x14ac:dyDescent="0.4">
      <c r="B357" s="176" t="s">
        <v>1125</v>
      </c>
      <c r="C357" s="176"/>
      <c r="D357" s="176"/>
      <c r="E357" s="176"/>
      <c r="F357" s="178" t="s">
        <v>1131</v>
      </c>
      <c r="G357" s="188"/>
      <c r="H357" s="188"/>
      <c r="I357" s="188"/>
      <c r="J357" s="188"/>
      <c r="K357" s="188"/>
      <c r="L357" s="188"/>
    </row>
    <row r="358" spans="2:13" ht="50.25" customHeight="1" x14ac:dyDescent="0.4">
      <c r="B358" s="176"/>
      <c r="C358" s="176"/>
      <c r="D358" s="176"/>
      <c r="E358" s="176"/>
      <c r="F358" s="178" t="s">
        <v>1130</v>
      </c>
      <c r="G358" s="188"/>
      <c r="H358" s="188"/>
      <c r="I358" s="188"/>
      <c r="J358" s="188"/>
      <c r="K358" s="188"/>
      <c r="L358" s="188"/>
    </row>
    <row r="359" spans="2:13" ht="16.5" customHeight="1" x14ac:dyDescent="0.4"/>
    <row r="360" spans="2:13" ht="16.5" customHeight="1" x14ac:dyDescent="0.4">
      <c r="B360" s="172" t="s">
        <v>1031</v>
      </c>
      <c r="C360" s="172"/>
      <c r="D360" s="172"/>
      <c r="E360" s="172"/>
      <c r="F360" s="172"/>
      <c r="G360" s="172"/>
      <c r="H360" s="172"/>
      <c r="I360" s="172"/>
      <c r="J360" s="172"/>
      <c r="K360" s="172"/>
      <c r="L360" s="172"/>
      <c r="M360" s="172"/>
    </row>
    <row r="361" spans="2:13" ht="16.5" customHeight="1" x14ac:dyDescent="0.4">
      <c r="B361" s="176" t="s">
        <v>1127</v>
      </c>
      <c r="C361" s="176"/>
      <c r="D361" s="176"/>
      <c r="E361" s="176"/>
      <c r="F361" s="176" t="s">
        <v>270</v>
      </c>
      <c r="G361" s="176"/>
      <c r="H361" s="176"/>
      <c r="I361" s="176"/>
      <c r="J361" s="176"/>
      <c r="K361" s="176"/>
      <c r="L361" s="176"/>
    </row>
    <row r="362" spans="2:13" ht="33" customHeight="1" x14ac:dyDescent="0.4">
      <c r="B362" s="176" t="s">
        <v>1121</v>
      </c>
      <c r="C362" s="176"/>
      <c r="D362" s="176"/>
      <c r="E362" s="176"/>
      <c r="F362" s="178" t="s">
        <v>1132</v>
      </c>
      <c r="G362" s="188"/>
      <c r="H362" s="188"/>
      <c r="I362" s="188"/>
      <c r="J362" s="188"/>
      <c r="K362" s="188"/>
      <c r="L362" s="188"/>
    </row>
    <row r="363" spans="2:13" ht="50.25" customHeight="1" x14ac:dyDescent="0.4">
      <c r="B363" s="176" t="s">
        <v>1122</v>
      </c>
      <c r="C363" s="176"/>
      <c r="D363" s="176"/>
      <c r="E363" s="176"/>
      <c r="F363" s="178" t="s">
        <v>1129</v>
      </c>
      <c r="G363" s="188"/>
      <c r="H363" s="188"/>
      <c r="I363" s="188"/>
      <c r="J363" s="188"/>
      <c r="K363" s="188"/>
      <c r="L363" s="188"/>
    </row>
    <row r="364" spans="2:13" ht="81" customHeight="1" x14ac:dyDescent="0.4">
      <c r="B364" s="176" t="s">
        <v>1125</v>
      </c>
      <c r="C364" s="176"/>
      <c r="D364" s="176"/>
      <c r="E364" s="176"/>
      <c r="F364" s="178" t="s">
        <v>1133</v>
      </c>
      <c r="G364" s="188"/>
      <c r="H364" s="188"/>
      <c r="I364" s="188"/>
      <c r="J364" s="188"/>
      <c r="K364" s="188"/>
      <c r="L364" s="188"/>
    </row>
    <row r="366" spans="2:13" x14ac:dyDescent="0.4">
      <c r="B366" s="172" t="s">
        <v>1134</v>
      </c>
      <c r="C366" s="172"/>
      <c r="D366" s="172"/>
      <c r="E366" s="172"/>
      <c r="F366" s="172"/>
      <c r="G366" s="172"/>
      <c r="H366" s="172"/>
      <c r="I366" s="172"/>
      <c r="J366" s="172"/>
      <c r="K366" s="172"/>
      <c r="L366" s="172"/>
    </row>
    <row r="367" spans="2:13" ht="84.75" customHeight="1" x14ac:dyDescent="0.4">
      <c r="C367" s="173" t="s">
        <v>1135</v>
      </c>
      <c r="D367" s="173"/>
      <c r="E367" s="173"/>
      <c r="F367" s="173"/>
      <c r="G367" s="173"/>
      <c r="H367" s="173"/>
      <c r="I367" s="173"/>
      <c r="J367" s="173"/>
      <c r="K367" s="173"/>
      <c r="L367" s="173"/>
    </row>
    <row r="368" spans="2:13" x14ac:dyDescent="0.4">
      <c r="C368" s="174"/>
      <c r="D368" s="174"/>
      <c r="E368" s="174"/>
      <c r="F368" s="174"/>
      <c r="G368" s="174"/>
      <c r="H368" s="174"/>
      <c r="I368" s="174"/>
      <c r="J368" s="174"/>
      <c r="K368" s="174"/>
      <c r="L368" s="174"/>
    </row>
    <row r="369" spans="1:12" x14ac:dyDescent="0.4">
      <c r="A369" s="172" t="s">
        <v>1136</v>
      </c>
      <c r="B369" s="172"/>
      <c r="C369" s="172"/>
      <c r="D369" s="172"/>
      <c r="E369" s="172"/>
      <c r="F369" s="172"/>
      <c r="G369" s="172"/>
      <c r="H369" s="172"/>
      <c r="I369" s="172"/>
      <c r="J369" s="172"/>
      <c r="K369" s="172"/>
      <c r="L369" s="172"/>
    </row>
  </sheetData>
  <mergeCells count="414">
    <mergeCell ref="B366:L366"/>
    <mergeCell ref="C367:L367"/>
    <mergeCell ref="C368:L368"/>
    <mergeCell ref="A369:L369"/>
    <mergeCell ref="B362:E362"/>
    <mergeCell ref="F362:L362"/>
    <mergeCell ref="B363:E363"/>
    <mergeCell ref="F363:L363"/>
    <mergeCell ref="B364:E364"/>
    <mergeCell ref="F364:L364"/>
    <mergeCell ref="B357:E358"/>
    <mergeCell ref="F357:L357"/>
    <mergeCell ref="F358:L358"/>
    <mergeCell ref="B360:M360"/>
    <mergeCell ref="B361:E361"/>
    <mergeCell ref="F361:L361"/>
    <mergeCell ref="B353:L353"/>
    <mergeCell ref="B354:E354"/>
    <mergeCell ref="F354:L354"/>
    <mergeCell ref="B355:E355"/>
    <mergeCell ref="F355:L355"/>
    <mergeCell ref="B356:E356"/>
    <mergeCell ref="F356:L356"/>
    <mergeCell ref="B349:E349"/>
    <mergeCell ref="F349:L349"/>
    <mergeCell ref="B350:E350"/>
    <mergeCell ref="F350:L350"/>
    <mergeCell ref="B351:E351"/>
    <mergeCell ref="F351:L351"/>
    <mergeCell ref="B343:E343"/>
    <mergeCell ref="F343:L343"/>
    <mergeCell ref="A345:L345"/>
    <mergeCell ref="B347:L347"/>
    <mergeCell ref="B348:E348"/>
    <mergeCell ref="F348:L348"/>
    <mergeCell ref="B340:E340"/>
    <mergeCell ref="F340:L340"/>
    <mergeCell ref="B341:E341"/>
    <mergeCell ref="F341:L341"/>
    <mergeCell ref="B342:E342"/>
    <mergeCell ref="F342:L342"/>
    <mergeCell ref="B335:E335"/>
    <mergeCell ref="F335:L335"/>
    <mergeCell ref="A337:L337"/>
    <mergeCell ref="C338:L338"/>
    <mergeCell ref="B339:E339"/>
    <mergeCell ref="F339:L339"/>
    <mergeCell ref="B332:E332"/>
    <mergeCell ref="F332:L332"/>
    <mergeCell ref="B333:E333"/>
    <mergeCell ref="F333:L333"/>
    <mergeCell ref="B334:E334"/>
    <mergeCell ref="F334:L334"/>
    <mergeCell ref="B327:E330"/>
    <mergeCell ref="F327:L328"/>
    <mergeCell ref="G329:I329"/>
    <mergeCell ref="J329:L329"/>
    <mergeCell ref="G330:L330"/>
    <mergeCell ref="B331:E331"/>
    <mergeCell ref="F331:L331"/>
    <mergeCell ref="B324:E324"/>
    <mergeCell ref="F324:L324"/>
    <mergeCell ref="B325:E325"/>
    <mergeCell ref="F325:L325"/>
    <mergeCell ref="B326:E326"/>
    <mergeCell ref="F326:L326"/>
    <mergeCell ref="B321:E321"/>
    <mergeCell ref="F321:L321"/>
    <mergeCell ref="B322:E322"/>
    <mergeCell ref="F322:L322"/>
    <mergeCell ref="B323:E323"/>
    <mergeCell ref="F323:L323"/>
    <mergeCell ref="B318:E318"/>
    <mergeCell ref="F318:L318"/>
    <mergeCell ref="B319:E319"/>
    <mergeCell ref="F319:L319"/>
    <mergeCell ref="B320:E320"/>
    <mergeCell ref="F320:L320"/>
    <mergeCell ref="B313:D313"/>
    <mergeCell ref="E313:L313"/>
    <mergeCell ref="A315:L315"/>
    <mergeCell ref="B316:L316"/>
    <mergeCell ref="B317:E317"/>
    <mergeCell ref="F317:L317"/>
    <mergeCell ref="B310:D310"/>
    <mergeCell ref="E310:L310"/>
    <mergeCell ref="B311:D311"/>
    <mergeCell ref="E311:L311"/>
    <mergeCell ref="B312:D312"/>
    <mergeCell ref="E312:L312"/>
    <mergeCell ref="B304:D309"/>
    <mergeCell ref="E304:L304"/>
    <mergeCell ref="F305:G305"/>
    <mergeCell ref="I305:K305"/>
    <mergeCell ref="F306:G308"/>
    <mergeCell ref="I306:K306"/>
    <mergeCell ref="I307:K307"/>
    <mergeCell ref="I308:K308"/>
    <mergeCell ref="E309:L309"/>
    <mergeCell ref="B301:D301"/>
    <mergeCell ref="E301:L301"/>
    <mergeCell ref="B302:D302"/>
    <mergeCell ref="E302:L302"/>
    <mergeCell ref="B303:D303"/>
    <mergeCell ref="E303:L303"/>
    <mergeCell ref="B298:D298"/>
    <mergeCell ref="E298:L298"/>
    <mergeCell ref="B299:D299"/>
    <mergeCell ref="E299:L299"/>
    <mergeCell ref="B300:D300"/>
    <mergeCell ref="E300:L300"/>
    <mergeCell ref="B295:D295"/>
    <mergeCell ref="E295:L295"/>
    <mergeCell ref="B296:D296"/>
    <mergeCell ref="E296:L296"/>
    <mergeCell ref="B297:D297"/>
    <mergeCell ref="E297:L297"/>
    <mergeCell ref="B292:D292"/>
    <mergeCell ref="E292:L292"/>
    <mergeCell ref="B293:D293"/>
    <mergeCell ref="E293:L293"/>
    <mergeCell ref="B294:D294"/>
    <mergeCell ref="E294:L294"/>
    <mergeCell ref="C287:L287"/>
    <mergeCell ref="A288:L288"/>
    <mergeCell ref="B289:L289"/>
    <mergeCell ref="B290:D290"/>
    <mergeCell ref="E290:L290"/>
    <mergeCell ref="B291:D291"/>
    <mergeCell ref="E291:L291"/>
    <mergeCell ref="C281:D281"/>
    <mergeCell ref="E281:L281"/>
    <mergeCell ref="B283:L283"/>
    <mergeCell ref="C284:L284"/>
    <mergeCell ref="C285:L285"/>
    <mergeCell ref="A286:L286"/>
    <mergeCell ref="C277:L277"/>
    <mergeCell ref="C278:D278"/>
    <mergeCell ref="E278:L278"/>
    <mergeCell ref="C279:D279"/>
    <mergeCell ref="E279:L279"/>
    <mergeCell ref="C280:D280"/>
    <mergeCell ref="E280:L280"/>
    <mergeCell ref="C273:E273"/>
    <mergeCell ref="F273:I273"/>
    <mergeCell ref="J273:L273"/>
    <mergeCell ref="C274:L274"/>
    <mergeCell ref="C275:L275"/>
    <mergeCell ref="B276:L276"/>
    <mergeCell ref="C271:E271"/>
    <mergeCell ref="G271:H271"/>
    <mergeCell ref="J271:L271"/>
    <mergeCell ref="C272:E272"/>
    <mergeCell ref="G272:H272"/>
    <mergeCell ref="J272:L272"/>
    <mergeCell ref="A266:L266"/>
    <mergeCell ref="B267:L267"/>
    <mergeCell ref="B268:L268"/>
    <mergeCell ref="C269:L269"/>
    <mergeCell ref="C270:E270"/>
    <mergeCell ref="F270:I270"/>
    <mergeCell ref="J270:L270"/>
    <mergeCell ref="C260:L260"/>
    <mergeCell ref="C261:L261"/>
    <mergeCell ref="C262:L262"/>
    <mergeCell ref="C263:L263"/>
    <mergeCell ref="C264:L264"/>
    <mergeCell ref="C265:L265"/>
    <mergeCell ref="C252:L252"/>
    <mergeCell ref="C253:L253"/>
    <mergeCell ref="C254:L254"/>
    <mergeCell ref="C255:L257"/>
    <mergeCell ref="C258:L258"/>
    <mergeCell ref="C259:L259"/>
    <mergeCell ref="C244:L244"/>
    <mergeCell ref="C245:L245"/>
    <mergeCell ref="C246:L247"/>
    <mergeCell ref="C248:L248"/>
    <mergeCell ref="C249:L249"/>
    <mergeCell ref="C250:L251"/>
    <mergeCell ref="C238:L238"/>
    <mergeCell ref="C239:L239"/>
    <mergeCell ref="C240:L240"/>
    <mergeCell ref="C241:L241"/>
    <mergeCell ref="C242:L242"/>
    <mergeCell ref="C243:L243"/>
    <mergeCell ref="B232:L232"/>
    <mergeCell ref="E233:L233"/>
    <mergeCell ref="C234:L234"/>
    <mergeCell ref="E235:L235"/>
    <mergeCell ref="D236:L236"/>
    <mergeCell ref="C237:L237"/>
    <mergeCell ref="B226:L226"/>
    <mergeCell ref="C227:L227"/>
    <mergeCell ref="C228:L228"/>
    <mergeCell ref="C229:L229"/>
    <mergeCell ref="A230:L230"/>
    <mergeCell ref="C231:L231"/>
    <mergeCell ref="C223:F223"/>
    <mergeCell ref="G223:J223"/>
    <mergeCell ref="K223:L223"/>
    <mergeCell ref="C224:F224"/>
    <mergeCell ref="G224:J224"/>
    <mergeCell ref="K224:L224"/>
    <mergeCell ref="C221:F221"/>
    <mergeCell ref="G221:J221"/>
    <mergeCell ref="K221:L221"/>
    <mergeCell ref="C222:F222"/>
    <mergeCell ref="G222:J222"/>
    <mergeCell ref="K222:L222"/>
    <mergeCell ref="C216:F216"/>
    <mergeCell ref="G216:J216"/>
    <mergeCell ref="K216:L216"/>
    <mergeCell ref="C214:F214"/>
    <mergeCell ref="G214:J214"/>
    <mergeCell ref="K214:L214"/>
    <mergeCell ref="C215:F215"/>
    <mergeCell ref="G215:J215"/>
    <mergeCell ref="K215:L215"/>
    <mergeCell ref="C212:F212"/>
    <mergeCell ref="G212:J212"/>
    <mergeCell ref="K212:L212"/>
    <mergeCell ref="C213:F213"/>
    <mergeCell ref="G213:J213"/>
    <mergeCell ref="K213:L213"/>
    <mergeCell ref="C206:L206"/>
    <mergeCell ref="A207:L207"/>
    <mergeCell ref="C208:L208"/>
    <mergeCell ref="B209:L209"/>
    <mergeCell ref="C210:L210"/>
    <mergeCell ref="C211:F211"/>
    <mergeCell ref="G211:J211"/>
    <mergeCell ref="K211:L211"/>
    <mergeCell ref="C200:L200"/>
    <mergeCell ref="C201:L201"/>
    <mergeCell ref="B202:L202"/>
    <mergeCell ref="C204:L204"/>
    <mergeCell ref="C205:L205"/>
    <mergeCell ref="C194:L194"/>
    <mergeCell ref="C195:L195"/>
    <mergeCell ref="A196:L196"/>
    <mergeCell ref="C197:L197"/>
    <mergeCell ref="B198:L198"/>
    <mergeCell ref="C199:L199"/>
    <mergeCell ref="C188:L188"/>
    <mergeCell ref="C189:L189"/>
    <mergeCell ref="C190:L190"/>
    <mergeCell ref="C191:L191"/>
    <mergeCell ref="C192:L192"/>
    <mergeCell ref="C193:L193"/>
    <mergeCell ref="C182:L182"/>
    <mergeCell ref="C183:L183"/>
    <mergeCell ref="C184:L184"/>
    <mergeCell ref="C185:L185"/>
    <mergeCell ref="C186:L186"/>
    <mergeCell ref="C187:L187"/>
    <mergeCell ref="C176:L176"/>
    <mergeCell ref="B177:L177"/>
    <mergeCell ref="C178:L178"/>
    <mergeCell ref="C179:L179"/>
    <mergeCell ref="C180:L180"/>
    <mergeCell ref="C181:L181"/>
    <mergeCell ref="C170:L170"/>
    <mergeCell ref="C171:L171"/>
    <mergeCell ref="C172:L172"/>
    <mergeCell ref="C173:L173"/>
    <mergeCell ref="C174:L174"/>
    <mergeCell ref="C175:L175"/>
    <mergeCell ref="C164:L164"/>
    <mergeCell ref="C165:L165"/>
    <mergeCell ref="A166:L166"/>
    <mergeCell ref="C167:L167"/>
    <mergeCell ref="B168:L168"/>
    <mergeCell ref="C169:L169"/>
    <mergeCell ref="C154:L154"/>
    <mergeCell ref="C162:L162"/>
    <mergeCell ref="B163:L163"/>
    <mergeCell ref="D149:L149"/>
    <mergeCell ref="C150:I150"/>
    <mergeCell ref="J150:K150"/>
    <mergeCell ref="D151:L151"/>
    <mergeCell ref="C152:L152"/>
    <mergeCell ref="B153:L153"/>
    <mergeCell ref="A141:L141"/>
    <mergeCell ref="B143:L143"/>
    <mergeCell ref="C144:L144"/>
    <mergeCell ref="B146:L146"/>
    <mergeCell ref="C147:L147"/>
    <mergeCell ref="C148:G148"/>
    <mergeCell ref="H148:I148"/>
    <mergeCell ref="J148:L148"/>
    <mergeCell ref="B130:D132"/>
    <mergeCell ref="E130:L130"/>
    <mergeCell ref="E131:L131"/>
    <mergeCell ref="E132:L132"/>
    <mergeCell ref="C135:L138"/>
    <mergeCell ref="C139:L139"/>
    <mergeCell ref="B126:D126"/>
    <mergeCell ref="E126:L126"/>
    <mergeCell ref="B127:D128"/>
    <mergeCell ref="E127:L127"/>
    <mergeCell ref="E128:L128"/>
    <mergeCell ref="B129:D129"/>
    <mergeCell ref="E129:L129"/>
    <mergeCell ref="B123:D123"/>
    <mergeCell ref="E123:L123"/>
    <mergeCell ref="B124:D124"/>
    <mergeCell ref="E124:L124"/>
    <mergeCell ref="B125:D125"/>
    <mergeCell ref="E125:L125"/>
    <mergeCell ref="C117:L117"/>
    <mergeCell ref="B118:L118"/>
    <mergeCell ref="C119:L119"/>
    <mergeCell ref="C120:L120"/>
    <mergeCell ref="B121:L121"/>
    <mergeCell ref="C122:L122"/>
    <mergeCell ref="C82:L82"/>
    <mergeCell ref="B84:L109"/>
    <mergeCell ref="B113:E113"/>
    <mergeCell ref="C114:L114"/>
    <mergeCell ref="C115:L115"/>
    <mergeCell ref="C116:L116"/>
    <mergeCell ref="E73:I73"/>
    <mergeCell ref="I74:K74"/>
    <mergeCell ref="B76:D76"/>
    <mergeCell ref="C77:L77"/>
    <mergeCell ref="C80:F80"/>
    <mergeCell ref="F81:I81"/>
    <mergeCell ref="A67:C67"/>
    <mergeCell ref="D67:K67"/>
    <mergeCell ref="A68:C68"/>
    <mergeCell ref="D68:K68"/>
    <mergeCell ref="A69:C69"/>
    <mergeCell ref="D69:K69"/>
    <mergeCell ref="A64:C64"/>
    <mergeCell ref="D64:K64"/>
    <mergeCell ref="A65:C65"/>
    <mergeCell ref="D65:K65"/>
    <mergeCell ref="A66:C66"/>
    <mergeCell ref="D66:K66"/>
    <mergeCell ref="A61:C61"/>
    <mergeCell ref="D61:K61"/>
    <mergeCell ref="A62:C62"/>
    <mergeCell ref="D62:K62"/>
    <mergeCell ref="A63:C63"/>
    <mergeCell ref="D63:K63"/>
    <mergeCell ref="A56:C56"/>
    <mergeCell ref="D56:K56"/>
    <mergeCell ref="A57:C57"/>
    <mergeCell ref="D57:K57"/>
    <mergeCell ref="A58:C60"/>
    <mergeCell ref="D58:L58"/>
    <mergeCell ref="D59:K59"/>
    <mergeCell ref="D60:K60"/>
    <mergeCell ref="A53:C53"/>
    <mergeCell ref="D53:K53"/>
    <mergeCell ref="A54:C54"/>
    <mergeCell ref="D54:K54"/>
    <mergeCell ref="A55:C55"/>
    <mergeCell ref="D55:K55"/>
    <mergeCell ref="A49:L49"/>
    <mergeCell ref="B50:K50"/>
    <mergeCell ref="A51:C51"/>
    <mergeCell ref="D51:K51"/>
    <mergeCell ref="A52:C52"/>
    <mergeCell ref="D52:K52"/>
    <mergeCell ref="B43:K43"/>
    <mergeCell ref="A44:L44"/>
    <mergeCell ref="B45:K45"/>
    <mergeCell ref="B46:K46"/>
    <mergeCell ref="B47:K47"/>
    <mergeCell ref="B48:K48"/>
    <mergeCell ref="B37:K37"/>
    <mergeCell ref="B38:K38"/>
    <mergeCell ref="B39:K39"/>
    <mergeCell ref="A40:L40"/>
    <mergeCell ref="B41:K41"/>
    <mergeCell ref="B42:K42"/>
    <mergeCell ref="C31:K31"/>
    <mergeCell ref="C32:K32"/>
    <mergeCell ref="C33:K33"/>
    <mergeCell ref="C34:K34"/>
    <mergeCell ref="C35:K35"/>
    <mergeCell ref="A36:L36"/>
    <mergeCell ref="B25:K25"/>
    <mergeCell ref="A26:L26"/>
    <mergeCell ref="B27:K27"/>
    <mergeCell ref="B28:K28"/>
    <mergeCell ref="A29:L29"/>
    <mergeCell ref="B30:L30"/>
    <mergeCell ref="B19:K19"/>
    <mergeCell ref="A20:L20"/>
    <mergeCell ref="B21:K21"/>
    <mergeCell ref="B22:K22"/>
    <mergeCell ref="A23:L23"/>
    <mergeCell ref="B24:K24"/>
    <mergeCell ref="B13:K13"/>
    <mergeCell ref="B14:K14"/>
    <mergeCell ref="B15:K15"/>
    <mergeCell ref="B16:K16"/>
    <mergeCell ref="B17:K17"/>
    <mergeCell ref="B18:K18"/>
    <mergeCell ref="A7:L7"/>
    <mergeCell ref="B8:K8"/>
    <mergeCell ref="B9:K9"/>
    <mergeCell ref="B10:K10"/>
    <mergeCell ref="B11:K11"/>
    <mergeCell ref="A12:L12"/>
    <mergeCell ref="A1:L1"/>
    <mergeCell ref="A2:K2"/>
    <mergeCell ref="A3:L3"/>
    <mergeCell ref="B4:K4"/>
    <mergeCell ref="B5:K5"/>
    <mergeCell ref="B6:K6"/>
  </mergeCells>
  <phoneticPr fontId="1"/>
  <pageMargins left="0.25" right="0.25"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22</vt:i4>
      </vt:variant>
    </vt:vector>
  </HeadingPairs>
  <TitlesOfParts>
    <vt:vector size="22" baseType="lpstr">
      <vt:lpstr>作成手順</vt:lpstr>
      <vt:lpstr>ワークシート　１</vt:lpstr>
      <vt:lpstr>ワークシート　２</vt:lpstr>
      <vt:lpstr>避難経路図</vt:lpstr>
      <vt:lpstr>別表(例)</vt:lpstr>
      <vt:lpstr>大規模</vt:lpstr>
      <vt:lpstr>別表(大)</vt:lpstr>
      <vt:lpstr>中規模</vt:lpstr>
      <vt:lpstr>別表(中)</vt:lpstr>
      <vt:lpstr>小規模 </vt:lpstr>
      <vt:lpstr>別表(小)</vt:lpstr>
      <vt:lpstr>共同住宅作成手順</vt:lpstr>
      <vt:lpstr>共同住宅ワークシート</vt:lpstr>
      <vt:lpstr>共同住宅</vt:lpstr>
      <vt:lpstr>Sheet7</vt:lpstr>
      <vt:lpstr>Sheet8</vt:lpstr>
      <vt:lpstr>Sheet9</vt:lpstr>
      <vt:lpstr>出力</vt:lpstr>
      <vt:lpstr>フローチャート</vt:lpstr>
      <vt:lpstr>大 (出力用)(自衛)</vt:lpstr>
      <vt:lpstr>大規模 (出力用) (防火)</vt:lpstr>
      <vt:lpstr>中規模 (出力用)</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赤嶺正</dc:creator>
  <cp:lastModifiedBy>赤嶺正</cp:lastModifiedBy>
  <cp:lastPrinted>2023-05-11T14:02:23Z</cp:lastPrinted>
  <dcterms:created xsi:type="dcterms:W3CDTF">2023-04-27T01:36:41Z</dcterms:created>
  <dcterms:modified xsi:type="dcterms:W3CDTF">2023-05-11T14:05:20Z</dcterms:modified>
</cp:coreProperties>
</file>